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UNICE'!$A$1:$M$36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<sst xmlns="http://schemas.openxmlformats.org/spreadsheetml/2006/main" count="640" uniqueCount="111">
  <si>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</si>
  <si>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</si>
  <si>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</si>
  <si>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</si>
  <si>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</si>
  <si>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</si>
  <si>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</si>
  <si>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</si>
  <si>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</si>
  <si>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</si>
  <si>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</si>
  <si>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</si>
  <si>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</si>
  <si>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</si>
  <si>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</si>
  <si>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</si>
  <si>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</si>
  <si>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</si>
  <si>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</si>
  <si>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</si>
  <si>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</si>
  <si>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</si>
  <si>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</si>
  <si>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</si>
  <si>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</si>
  <si>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</si>
  <si>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</si>
  <si>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</si>
  <si>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</si>
  <si>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</si>
  <si>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</si>
  <si>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</si>
  <si>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</si>
  <si>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</si>
  <si>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</si>
  <si>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</si>
  <si>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</si>
  <si>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</si>
  <si>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</si>
  <si>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</si>
  <si>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</si>
  <si>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</si>
  <si>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</si>
  <si>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</si>
  <si>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</si>
  <si>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</si>
  <si>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</si>
  <si>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</si>
  <si>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</si>
  <si>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</si>
  <si>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</si>
  <si>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</si>
  <si>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</si>
  <si>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</si>
  <si>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</si>
  <si>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</si>
  <si>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</si>
  <si>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</si>
  <si>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</si>
  <si>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</si>
  <si>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</si>
  <si>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</si>
  <si>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</si>
  <si>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</si>
  <si>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</si>
  <si>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</si>
  <si>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</si>
  <si>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</si>
  <si>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</si>
  <si>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</si>
  <si>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</si>
  <si>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</si>
  <si>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</si>
  <si>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</si>
  <si>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</si>
  <si>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</si>
  <si>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</si>
  <si>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</si>
  <si>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</si>
  <si>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</si>
  <si>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</si>
  <si>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</si>
  <si>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</si>
  <si>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</si>
  <si>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</si>
  <si>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</si>
  <si>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</si>
  <si>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</si>
  <si>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</si>
  <si>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</si>
  <si>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</si>
  <si>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</si>
  <si>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</si>
  <si>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</si>
  <si>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SITUATIA CONSUMULUI DE MEDICAMENTE IN LUNA MARTIE 2023</t>
  </si>
  <si>
    <t>SITUATIA CONSUMULUI DE MEDICAMENTE PENTRU PENSIONARI CU PENSII&lt;= 1608 LEI MARTIE 2023</t>
  </si>
  <si>
    <t>SITUATIA CONSUMULUI DE MEDICAMENTE COST VOLUM PENTRU PENSIONARI  PANA LA 1608 LEI MARTIE 2023</t>
  </si>
  <si>
    <t>SITUATIA CONSUMULUI DE MEDICAMENTE PENTRU UCRAINIENI OUG15/2022 MARTIE 2023</t>
  </si>
  <si>
    <t>SITUATIA CONSUMULUI DE MEDICAMENTE PENTRU DIABET   LUNA MARTIE 2023</t>
  </si>
  <si>
    <t>SITUATIA CONSUMULUI DE MEDICAMENTE PENTRU INSULINE LUNA MARTIE 2023</t>
  </si>
  <si>
    <t>SITUATIA CONSUMULUI DE MEDICAMENTE LA  DIABET SI INSULINE MARTIE 2023</t>
  </si>
  <si>
    <t>SITUATIA CONSUMULUI LA TESTE PENTRU LUNA MARTIE 2023</t>
  </si>
  <si>
    <t>SITUATIA CONSUMULUI DE MEDICAMENTE PENTRU PNS COST VOLUM   LUNA MARTIE 2023</t>
  </si>
  <si>
    <t>SITUATIA CONSUMULUI DE MEDICAMENTE PENTRU MUCOVISCIDOZA  COST VOLUM   LUNA MARTIE 2023</t>
  </si>
  <si>
    <t>SITUATIA CONSUMULUI DE MEDICAMENTE PENTRU ONCOLOGIE LUNA MARTIE 2023</t>
  </si>
  <si>
    <t>SITUATIA CONSUMULUI DE MEDICAMENTE LA STARI POSTTRANSPLANT MARTIE 2023</t>
  </si>
  <si>
    <t>SITUATIA CONSUMULUI DE MEDICAMENTE PENTRU SCLEROZA LUNA MARTIE  2023</t>
  </si>
  <si>
    <t>SITUATIA CONSUMULUI DE MEDIC. PENTRU UNICE COST VOLUM   LUNA MARTIE 2023</t>
  </si>
  <si>
    <t>SITUATIA CONSUMULUI DE MEDICAMENTE LA fibroza pulmonara MARTIE 2023</t>
  </si>
  <si>
    <t>SITUATIA CONSUMULUI DE MEDICAMENTE LA AMIOTROPIE SPINALA CRONICA MARTIE 2023</t>
  </si>
  <si>
    <t>SITUATIA CONSUMULUI DE MEDICAMENTE LA STARI MUCOVISCIDOZA  MARTIE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</si>
</sst>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workbookViewId="0" topLeftCell="A1">
      <selection activeCell="AC21" sqref="AC2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8" bestFit="1" customWidth="1"/>
    <col min="22" max="23" width="11.7109375" style="68" bestFit="1" customWidth="1"/>
    <col min="24" max="28" width="9.140625" style="68" customWidth="1"/>
    <col min="29" max="134" width="9.140625" style="4" customWidth="1"/>
  </cols>
  <sheetData>
    <row r="3" spans="2:20" ht="15.75">
      <c r="B3" s="83" t="s">
        <v>94</v>
      </c>
      <c r="C3" s="83"/>
      <c r="D3" s="83"/>
      <c r="E3" s="83"/>
      <c r="F3" s="83"/>
      <c r="G3" s="83"/>
      <c r="H3" s="83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47892.8</v>
      </c>
      <c r="D5" s="21">
        <v>56672.6</v>
      </c>
      <c r="E5" s="21">
        <v>50615.44</v>
      </c>
      <c r="F5" s="21">
        <v>8191.72</v>
      </c>
      <c r="G5" s="21">
        <v>9017.51</v>
      </c>
      <c r="H5" s="22">
        <v>1147.28</v>
      </c>
      <c r="I5" s="21"/>
      <c r="J5" s="21"/>
      <c r="K5" s="21"/>
      <c r="L5" s="21">
        <v>2233.34</v>
      </c>
      <c r="M5" s="21">
        <v>61552.5</v>
      </c>
      <c r="N5" s="21">
        <v>5440.41</v>
      </c>
      <c r="O5" s="21">
        <v>10256.1</v>
      </c>
      <c r="P5" s="21">
        <v>1561.92</v>
      </c>
      <c r="Q5" s="21">
        <v>6525.83</v>
      </c>
      <c r="R5" s="51">
        <f>H5+I5+J5+K5+L5+M5+N5+O5+P5+Q5</f>
        <v>88717.38</v>
      </c>
      <c r="S5" s="61">
        <f aca="true" t="shared" si="0" ref="S5:S35">C5+D5+E5+F5+G5+R5</f>
        <v>261107.45</v>
      </c>
      <c r="T5" s="75">
        <f>S5-R5</f>
        <v>172390.07</v>
      </c>
      <c r="W5" s="82"/>
    </row>
    <row r="6" spans="1:23" ht="15.75">
      <c r="A6" s="49">
        <v>2</v>
      </c>
      <c r="B6" s="50" t="s">
        <v>7</v>
      </c>
      <c r="C6" s="21">
        <v>26202.88</v>
      </c>
      <c r="D6" s="21">
        <v>30962.81</v>
      </c>
      <c r="E6" s="21">
        <v>10821.32</v>
      </c>
      <c r="F6" s="21">
        <v>8603.65</v>
      </c>
      <c r="G6" s="21">
        <v>3519.81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80110.47</v>
      </c>
      <c r="T6" s="75">
        <f aca="true" t="shared" si="2" ref="T6:T35">S6-R6</f>
        <v>80110.47</v>
      </c>
      <c r="W6" s="82"/>
    </row>
    <row r="7" spans="1:23" ht="15.75">
      <c r="A7" s="49">
        <v>3</v>
      </c>
      <c r="B7" s="50" t="s">
        <v>8</v>
      </c>
      <c r="C7" s="21">
        <v>24666.08</v>
      </c>
      <c r="D7" s="21">
        <v>22490.58</v>
      </c>
      <c r="E7" s="21">
        <v>12606.85</v>
      </c>
      <c r="F7" s="21">
        <v>3140.08</v>
      </c>
      <c r="G7" s="21">
        <v>4187.68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67091.27</v>
      </c>
      <c r="T7" s="75">
        <f t="shared" si="2"/>
        <v>67091.27</v>
      </c>
      <c r="W7" s="82"/>
    </row>
    <row r="8" spans="1:23" ht="15.75">
      <c r="A8" s="49">
        <v>4</v>
      </c>
      <c r="B8" s="50" t="s">
        <v>9</v>
      </c>
      <c r="C8" s="21">
        <v>28669.1</v>
      </c>
      <c r="D8" s="21">
        <v>30181.84</v>
      </c>
      <c r="E8" s="21">
        <v>55437.9</v>
      </c>
      <c r="F8" s="22">
        <v>4012.89</v>
      </c>
      <c r="G8" s="21">
        <v>3505.36</v>
      </c>
      <c r="H8" s="22"/>
      <c r="K8" s="21"/>
      <c r="L8" s="21"/>
      <c r="M8" s="21">
        <v>8760.17</v>
      </c>
      <c r="N8" s="21"/>
      <c r="O8" s="21">
        <v>4455.74</v>
      </c>
      <c r="P8" s="21"/>
      <c r="Q8" s="21">
        <v>8911.49</v>
      </c>
      <c r="R8" s="51">
        <f t="shared" si="1"/>
        <v>22127.4</v>
      </c>
      <c r="S8" s="61">
        <f t="shared" si="0"/>
        <v>143934.49</v>
      </c>
      <c r="T8" s="75">
        <f t="shared" si="2"/>
        <v>121807.09</v>
      </c>
      <c r="W8" s="82"/>
    </row>
    <row r="9" spans="1:23" ht="15.75">
      <c r="A9" s="49">
        <v>5</v>
      </c>
      <c r="B9" s="50" t="s">
        <v>10</v>
      </c>
      <c r="C9" s="21">
        <v>72737.02</v>
      </c>
      <c r="D9" s="21">
        <v>85975.07</v>
      </c>
      <c r="E9" s="21">
        <v>280470.07</v>
      </c>
      <c r="F9" s="21">
        <v>13259.83</v>
      </c>
      <c r="G9" s="21">
        <v>10865.93</v>
      </c>
      <c r="H9" s="22">
        <v>957.19</v>
      </c>
      <c r="I9" s="21"/>
      <c r="J9" s="21"/>
      <c r="K9" s="21"/>
      <c r="L9" s="21">
        <v>14984.03</v>
      </c>
      <c r="M9" s="21">
        <v>17045.33</v>
      </c>
      <c r="N9" s="21">
        <v>1113.94</v>
      </c>
      <c r="O9" s="21">
        <v>9550.17</v>
      </c>
      <c r="P9" s="21"/>
      <c r="Q9" s="21">
        <v>2227.87</v>
      </c>
      <c r="R9" s="51">
        <f t="shared" si="1"/>
        <v>45878.530000000006</v>
      </c>
      <c r="S9" s="61">
        <f t="shared" si="0"/>
        <v>509186.45000000007</v>
      </c>
      <c r="T9" s="75">
        <f t="shared" si="2"/>
        <v>463307.92000000004</v>
      </c>
      <c r="W9" s="82"/>
    </row>
    <row r="10" spans="1:23" ht="15" customHeight="1">
      <c r="A10" s="49">
        <v>6</v>
      </c>
      <c r="B10" s="50" t="s">
        <v>53</v>
      </c>
      <c r="C10" s="21">
        <v>75890.66</v>
      </c>
      <c r="D10" s="21">
        <v>106692.13</v>
      </c>
      <c r="E10" s="21">
        <v>58665.67</v>
      </c>
      <c r="F10" s="21">
        <v>13141.14</v>
      </c>
      <c r="G10" s="21">
        <v>14170</v>
      </c>
      <c r="H10" s="22">
        <v>655.59</v>
      </c>
      <c r="I10" s="21"/>
      <c r="J10" s="21"/>
      <c r="K10" s="21"/>
      <c r="L10" s="21"/>
      <c r="M10" s="21">
        <v>6425.08</v>
      </c>
      <c r="N10" s="21"/>
      <c r="O10" s="21">
        <v>3212.54</v>
      </c>
      <c r="P10" s="21"/>
      <c r="Q10" s="21"/>
      <c r="R10" s="51">
        <f t="shared" si="1"/>
        <v>10293.21</v>
      </c>
      <c r="S10" s="61">
        <f t="shared" si="0"/>
        <v>278852.81000000006</v>
      </c>
      <c r="T10" s="75">
        <f t="shared" si="2"/>
        <v>268559.60000000003</v>
      </c>
      <c r="W10" s="82"/>
    </row>
    <row r="11" spans="1:23" ht="15.75">
      <c r="A11" s="49">
        <v>7</v>
      </c>
      <c r="B11" s="50" t="s">
        <v>11</v>
      </c>
      <c r="C11" s="21">
        <v>21828.49</v>
      </c>
      <c r="D11" s="21">
        <v>17917.51</v>
      </c>
      <c r="E11" s="21">
        <v>56206.81</v>
      </c>
      <c r="F11" s="21">
        <v>6692.8</v>
      </c>
      <c r="G11" s="21">
        <v>1719.6</v>
      </c>
      <c r="H11" s="22">
        <v>1638.97</v>
      </c>
      <c r="I11" s="21">
        <v>491.69</v>
      </c>
      <c r="J11" s="21"/>
      <c r="K11" s="21">
        <v>11997.94</v>
      </c>
      <c r="L11" s="21"/>
      <c r="M11" s="21">
        <v>13605.19</v>
      </c>
      <c r="N11" s="21"/>
      <c r="O11" s="21">
        <v>2401.5</v>
      </c>
      <c r="P11" s="21"/>
      <c r="Q11" s="21">
        <v>4818.81</v>
      </c>
      <c r="R11" s="51">
        <f t="shared" si="1"/>
        <v>34954.1</v>
      </c>
      <c r="S11" s="61">
        <f t="shared" si="0"/>
        <v>139319.31</v>
      </c>
      <c r="T11" s="75">
        <f t="shared" si="2"/>
        <v>104365.20999999999</v>
      </c>
      <c r="W11" s="82"/>
    </row>
    <row r="12" spans="1:23" ht="15.75">
      <c r="A12" s="49">
        <v>8</v>
      </c>
      <c r="B12" s="50" t="s">
        <v>12</v>
      </c>
      <c r="C12" s="21">
        <v>25796.32</v>
      </c>
      <c r="D12" s="23">
        <v>34809.43</v>
      </c>
      <c r="E12" s="21">
        <v>27823.08</v>
      </c>
      <c r="F12" s="21">
        <v>4759.02</v>
      </c>
      <c r="G12" s="21">
        <v>5102.78</v>
      </c>
      <c r="H12" s="22"/>
      <c r="I12" s="21"/>
      <c r="J12" s="21"/>
      <c r="K12" s="21">
        <v>701.44</v>
      </c>
      <c r="L12" s="21"/>
      <c r="M12" s="21"/>
      <c r="N12" s="21"/>
      <c r="O12" s="21"/>
      <c r="P12" s="21"/>
      <c r="Q12" s="21"/>
      <c r="R12" s="51">
        <f t="shared" si="1"/>
        <v>701.44</v>
      </c>
      <c r="S12" s="61">
        <f t="shared" si="0"/>
        <v>98992.07</v>
      </c>
      <c r="T12" s="75">
        <f t="shared" si="2"/>
        <v>98290.63</v>
      </c>
      <c r="W12" s="82"/>
    </row>
    <row r="13" spans="1:23" ht="15.75">
      <c r="A13" s="49">
        <v>9</v>
      </c>
      <c r="B13" s="50" t="s">
        <v>13</v>
      </c>
      <c r="C13" s="21">
        <v>37566.22</v>
      </c>
      <c r="D13" s="21">
        <v>44187.76</v>
      </c>
      <c r="E13" s="21">
        <v>19840.52</v>
      </c>
      <c r="F13" s="21">
        <v>5084.81</v>
      </c>
      <c r="G13" s="21">
        <v>5124.25</v>
      </c>
      <c r="H13" s="22">
        <v>3559.52</v>
      </c>
      <c r="I13" s="21"/>
      <c r="J13" s="21">
        <v>3047.67</v>
      </c>
      <c r="K13" s="21"/>
      <c r="L13" s="21"/>
      <c r="M13" s="21"/>
      <c r="N13" s="21"/>
      <c r="O13" s="21"/>
      <c r="P13" s="21"/>
      <c r="Q13" s="21"/>
      <c r="R13" s="51">
        <f t="shared" si="1"/>
        <v>6607.1900000000005</v>
      </c>
      <c r="S13" s="61">
        <f t="shared" si="0"/>
        <v>118410.75000000001</v>
      </c>
      <c r="T13" s="75">
        <f t="shared" si="2"/>
        <v>111803.56000000001</v>
      </c>
      <c r="W13" s="82"/>
    </row>
    <row r="14" spans="1:23" ht="15.75">
      <c r="A14" s="49">
        <v>10</v>
      </c>
      <c r="B14" s="50" t="s">
        <v>14</v>
      </c>
      <c r="C14" s="21">
        <v>21692.39</v>
      </c>
      <c r="D14" s="21">
        <v>19808.12</v>
      </c>
      <c r="E14" s="21">
        <v>5327.26</v>
      </c>
      <c r="F14" s="21">
        <v>4230.3</v>
      </c>
      <c r="G14" s="21">
        <v>1052.01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52110.08</v>
      </c>
      <c r="T14" s="75">
        <f t="shared" si="2"/>
        <v>52110.08</v>
      </c>
      <c r="W14" s="82"/>
    </row>
    <row r="15" spans="1:23" ht="15.75">
      <c r="A15" s="49">
        <v>11</v>
      </c>
      <c r="B15" s="50" t="s">
        <v>15</v>
      </c>
      <c r="C15" s="21">
        <v>63057.72</v>
      </c>
      <c r="D15" s="21">
        <v>67591.97</v>
      </c>
      <c r="E15" s="21">
        <v>41079.52</v>
      </c>
      <c r="F15" s="21">
        <v>15574.91</v>
      </c>
      <c r="G15" s="21">
        <v>5684.6</v>
      </c>
      <c r="H15" s="22"/>
      <c r="I15" s="21"/>
      <c r="J15" s="21"/>
      <c r="K15" s="21">
        <v>5285.76</v>
      </c>
      <c r="L15" s="21"/>
      <c r="M15" s="21"/>
      <c r="N15" s="21"/>
      <c r="O15" s="21"/>
      <c r="P15" s="21"/>
      <c r="Q15" s="21"/>
      <c r="R15" s="51">
        <f t="shared" si="1"/>
        <v>5285.76</v>
      </c>
      <c r="S15" s="61">
        <f t="shared" si="0"/>
        <v>198274.48</v>
      </c>
      <c r="T15" s="75">
        <f t="shared" si="2"/>
        <v>192988.72</v>
      </c>
      <c r="W15" s="82"/>
    </row>
    <row r="16" spans="1:23" ht="15.75">
      <c r="A16" s="49">
        <v>12</v>
      </c>
      <c r="B16" s="50" t="s">
        <v>16</v>
      </c>
      <c r="C16" s="21">
        <v>22002.01</v>
      </c>
      <c r="D16" s="21">
        <v>21167.87</v>
      </c>
      <c r="E16" s="21">
        <v>15094.82</v>
      </c>
      <c r="F16" s="21">
        <v>2685.37</v>
      </c>
      <c r="G16" s="21">
        <v>2765.88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63715.95</v>
      </c>
      <c r="T16" s="75">
        <f t="shared" si="2"/>
        <v>63715.95</v>
      </c>
      <c r="W16" s="82"/>
    </row>
    <row r="17" spans="1:23" ht="15.75">
      <c r="A17" s="49">
        <v>13</v>
      </c>
      <c r="B17" s="50" t="s">
        <v>17</v>
      </c>
      <c r="C17" s="21">
        <v>13866.58</v>
      </c>
      <c r="D17" s="21">
        <v>16529.6</v>
      </c>
      <c r="E17" s="21">
        <v>3263.44</v>
      </c>
      <c r="F17" s="21">
        <v>2157</v>
      </c>
      <c r="G17" s="21">
        <v>3585.71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39402.33</v>
      </c>
      <c r="T17" s="75">
        <f t="shared" si="2"/>
        <v>39402.33</v>
      </c>
      <c r="W17" s="82"/>
    </row>
    <row r="18" spans="1:23" ht="15.75">
      <c r="A18" s="49">
        <v>14</v>
      </c>
      <c r="B18" s="50" t="s">
        <v>18</v>
      </c>
      <c r="C18" s="21">
        <v>19097.38</v>
      </c>
      <c r="D18" s="21">
        <v>18002.51</v>
      </c>
      <c r="E18" s="21">
        <v>29267.31</v>
      </c>
      <c r="F18" s="21">
        <v>663.83</v>
      </c>
      <c r="G18" s="21">
        <v>2950.46</v>
      </c>
      <c r="H18" s="22">
        <v>491.4</v>
      </c>
      <c r="I18" s="21"/>
      <c r="J18" s="21"/>
      <c r="K18" s="21"/>
      <c r="L18" s="21"/>
      <c r="M18" s="21"/>
      <c r="N18" s="21"/>
      <c r="O18" s="21">
        <v>5698.56</v>
      </c>
      <c r="P18" s="21"/>
      <c r="Q18" s="21"/>
      <c r="R18" s="51">
        <f t="shared" si="1"/>
        <v>6189.96</v>
      </c>
      <c r="S18" s="61">
        <f t="shared" si="0"/>
        <v>76171.45000000001</v>
      </c>
      <c r="T18" s="75">
        <f t="shared" si="2"/>
        <v>69981.49</v>
      </c>
      <c r="W18" s="82"/>
    </row>
    <row r="19" spans="1:134" s="66" customFormat="1" ht="15.75">
      <c r="A19" s="49">
        <v>15</v>
      </c>
      <c r="B19" s="50" t="s">
        <v>19</v>
      </c>
      <c r="C19" s="21">
        <v>58549.49</v>
      </c>
      <c r="D19" s="21">
        <v>68945.56</v>
      </c>
      <c r="E19" s="21">
        <v>48577.73</v>
      </c>
      <c r="F19" s="21">
        <v>17929.09</v>
      </c>
      <c r="G19" s="21">
        <v>7408.19</v>
      </c>
      <c r="H19" s="21">
        <v>655.57</v>
      </c>
      <c r="I19" s="21"/>
      <c r="J19" s="21"/>
      <c r="K19" s="21"/>
      <c r="L19" s="21"/>
      <c r="M19" s="21">
        <v>6048.69</v>
      </c>
      <c r="N19" s="21"/>
      <c r="O19" s="21"/>
      <c r="P19" s="21"/>
      <c r="Q19" s="21"/>
      <c r="R19" s="51">
        <f t="shared" si="1"/>
        <v>6704.259999999999</v>
      </c>
      <c r="S19" s="61">
        <f t="shared" si="0"/>
        <v>208114.32</v>
      </c>
      <c r="T19" s="75">
        <f t="shared" si="2"/>
        <v>201410.06</v>
      </c>
      <c r="U19" s="76"/>
      <c r="V19" s="68"/>
      <c r="W19" s="82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4327.68</v>
      </c>
      <c r="D20" s="21">
        <v>4945.19</v>
      </c>
      <c r="E20" s="21">
        <v>2987.59</v>
      </c>
      <c r="F20" s="21">
        <v>1074.46</v>
      </c>
      <c r="G20" s="21">
        <v>658.68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13993.599999999999</v>
      </c>
      <c r="T20" s="75">
        <f t="shared" si="2"/>
        <v>13993.599999999999</v>
      </c>
      <c r="W20" s="82"/>
    </row>
    <row r="21" spans="1:23" ht="15.75">
      <c r="A21" s="49">
        <v>17</v>
      </c>
      <c r="B21" s="50" t="s">
        <v>21</v>
      </c>
      <c r="C21" s="21">
        <v>6037.87</v>
      </c>
      <c r="D21" s="21">
        <v>10380.99</v>
      </c>
      <c r="E21" s="21">
        <v>5025.49</v>
      </c>
      <c r="F21" s="21">
        <v>618.54</v>
      </c>
      <c r="G21" s="21">
        <v>1562.59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23625.48</v>
      </c>
      <c r="T21" s="75">
        <f t="shared" si="2"/>
        <v>23625.48</v>
      </c>
      <c r="W21" s="82"/>
    </row>
    <row r="22" spans="1:23" ht="15.75">
      <c r="A22" s="49">
        <v>18</v>
      </c>
      <c r="B22" s="50" t="s">
        <v>85</v>
      </c>
      <c r="C22" s="21">
        <v>59697.24</v>
      </c>
      <c r="D22" s="21">
        <v>86984.84</v>
      </c>
      <c r="E22" s="21">
        <v>55830.75</v>
      </c>
      <c r="F22" s="21">
        <v>14410.65</v>
      </c>
      <c r="G22" s="21">
        <v>7447.95</v>
      </c>
      <c r="H22" s="21">
        <v>465.49</v>
      </c>
      <c r="I22" s="21"/>
      <c r="J22" s="21"/>
      <c r="K22" s="21"/>
      <c r="L22" s="21"/>
      <c r="M22" s="21">
        <v>63606.69</v>
      </c>
      <c r="N22" s="21">
        <v>4455.74</v>
      </c>
      <c r="O22" s="21">
        <v>10140.07</v>
      </c>
      <c r="P22" s="69"/>
      <c r="Q22" s="21">
        <v>28962.28</v>
      </c>
      <c r="R22" s="51">
        <f t="shared" si="1"/>
        <v>107630.26999999999</v>
      </c>
      <c r="S22" s="61">
        <f t="shared" si="0"/>
        <v>332001.69999999995</v>
      </c>
      <c r="T22" s="75">
        <f t="shared" si="2"/>
        <v>224371.42999999996</v>
      </c>
      <c r="W22" s="82"/>
    </row>
    <row r="23" spans="1:23" ht="15.75">
      <c r="A23" s="49">
        <v>19</v>
      </c>
      <c r="B23" s="50" t="s">
        <v>22</v>
      </c>
      <c r="C23" s="21">
        <v>29146.16</v>
      </c>
      <c r="D23" s="21">
        <v>37240.91</v>
      </c>
      <c r="E23" s="21">
        <v>20878.62</v>
      </c>
      <c r="F23" s="21">
        <v>4123.3</v>
      </c>
      <c r="G23" s="21">
        <v>4573.74</v>
      </c>
      <c r="H23" s="22"/>
      <c r="I23" s="21"/>
      <c r="J23" s="21"/>
      <c r="K23" s="21"/>
      <c r="L23" s="21"/>
      <c r="M23" s="21">
        <v>11830.5</v>
      </c>
      <c r="N23" s="21"/>
      <c r="O23" s="21">
        <v>2227.87</v>
      </c>
      <c r="P23" s="21">
        <v>1145.5</v>
      </c>
      <c r="Q23" s="21"/>
      <c r="R23" s="51">
        <f t="shared" si="1"/>
        <v>15203.869999999999</v>
      </c>
      <c r="S23" s="61">
        <f t="shared" si="0"/>
        <v>111166.6</v>
      </c>
      <c r="T23" s="75">
        <f t="shared" si="2"/>
        <v>95962.73000000001</v>
      </c>
      <c r="W23" s="82"/>
    </row>
    <row r="24" spans="1:23" ht="15.75">
      <c r="A24" s="49">
        <v>20</v>
      </c>
      <c r="B24" s="50" t="s">
        <v>23</v>
      </c>
      <c r="C24" s="21">
        <v>17845.47</v>
      </c>
      <c r="D24" s="21">
        <v>18335.06</v>
      </c>
      <c r="E24" s="21">
        <v>10291.99</v>
      </c>
      <c r="F24" s="21">
        <v>3207.52</v>
      </c>
      <c r="G24" s="21">
        <v>2893.53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52573.56999999999</v>
      </c>
      <c r="T24" s="75">
        <f t="shared" si="2"/>
        <v>52573.56999999999</v>
      </c>
      <c r="W24" s="82"/>
    </row>
    <row r="25" spans="1:23" ht="15.75">
      <c r="A25" s="49">
        <v>21</v>
      </c>
      <c r="B25" s="50" t="s">
        <v>24</v>
      </c>
      <c r="C25" s="21">
        <v>11005.05</v>
      </c>
      <c r="D25" s="21">
        <v>13972.31</v>
      </c>
      <c r="E25" s="21">
        <v>14167.58</v>
      </c>
      <c r="F25" s="21">
        <v>1867.73</v>
      </c>
      <c r="G25" s="21">
        <v>1757.7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42770.37</v>
      </c>
      <c r="T25" s="75">
        <f t="shared" si="2"/>
        <v>42770.37</v>
      </c>
      <c r="W25" s="82"/>
    </row>
    <row r="26" spans="1:23" ht="15.75">
      <c r="A26" s="49">
        <v>22</v>
      </c>
      <c r="B26" s="50" t="s">
        <v>25</v>
      </c>
      <c r="C26" s="21">
        <v>77461.88</v>
      </c>
      <c r="D26" s="21">
        <v>117257.88</v>
      </c>
      <c r="E26" s="22">
        <v>62787.31</v>
      </c>
      <c r="F26" s="21">
        <v>9597.96</v>
      </c>
      <c r="G26" s="21">
        <v>15222.41</v>
      </c>
      <c r="H26" s="22"/>
      <c r="K26" s="21"/>
      <c r="L26" s="21"/>
      <c r="M26" s="21">
        <v>31388.6</v>
      </c>
      <c r="N26" s="21"/>
      <c r="O26" s="21">
        <v>23327.83</v>
      </c>
      <c r="P26" s="21"/>
      <c r="Q26" s="21"/>
      <c r="R26" s="51">
        <f t="shared" si="1"/>
        <v>54716.43</v>
      </c>
      <c r="S26" s="61">
        <f t="shared" si="0"/>
        <v>337043.87</v>
      </c>
      <c r="T26" s="75">
        <f t="shared" si="2"/>
        <v>282327.44</v>
      </c>
      <c r="W26" s="82"/>
    </row>
    <row r="27" spans="1:23" ht="15.75">
      <c r="A27" s="49">
        <v>23</v>
      </c>
      <c r="B27" s="50" t="s">
        <v>26</v>
      </c>
      <c r="C27" s="21">
        <v>50052.88</v>
      </c>
      <c r="D27" s="21">
        <v>50538.37</v>
      </c>
      <c r="E27" s="21">
        <v>39801.38</v>
      </c>
      <c r="F27" s="21">
        <v>5436.81</v>
      </c>
      <c r="G27" s="21">
        <v>6218.3</v>
      </c>
      <c r="H27" s="22">
        <v>1147.25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1147.25</v>
      </c>
      <c r="S27" s="61">
        <f t="shared" si="0"/>
        <v>153194.99</v>
      </c>
      <c r="T27" s="75">
        <f t="shared" si="2"/>
        <v>152047.74</v>
      </c>
      <c r="W27" s="82"/>
    </row>
    <row r="28" spans="1:23" ht="15.75">
      <c r="A28" s="49">
        <v>24</v>
      </c>
      <c r="B28" s="50" t="s">
        <v>36</v>
      </c>
      <c r="C28" s="21">
        <v>4571.06</v>
      </c>
      <c r="D28" s="21">
        <v>4735.58</v>
      </c>
      <c r="E28" s="21">
        <v>1576.87</v>
      </c>
      <c r="F28" s="21">
        <v>818.92</v>
      </c>
      <c r="G28" s="21">
        <v>474.01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12176.439999999999</v>
      </c>
      <c r="T28" s="75">
        <f t="shared" si="2"/>
        <v>12176.439999999999</v>
      </c>
      <c r="W28" s="82"/>
    </row>
    <row r="29" spans="1:23" ht="15.75">
      <c r="A29" s="49">
        <v>25</v>
      </c>
      <c r="B29" s="50" t="s">
        <v>37</v>
      </c>
      <c r="C29" s="21">
        <v>32404.69</v>
      </c>
      <c r="D29" s="21">
        <v>34697.34</v>
      </c>
      <c r="E29" s="21">
        <v>26641.18</v>
      </c>
      <c r="F29" s="21">
        <v>7224.82</v>
      </c>
      <c r="G29" s="21">
        <v>4438.87</v>
      </c>
      <c r="H29" s="22"/>
      <c r="I29" s="21"/>
      <c r="J29" s="21"/>
      <c r="K29" s="21"/>
      <c r="L29" s="21"/>
      <c r="M29" s="21">
        <v>2547.22</v>
      </c>
      <c r="N29" s="21">
        <v>2547.22</v>
      </c>
      <c r="O29" s="21">
        <v>2227.87</v>
      </c>
      <c r="P29" s="21"/>
      <c r="Q29" s="21"/>
      <c r="R29" s="51">
        <f t="shared" si="1"/>
        <v>7322.3099999999995</v>
      </c>
      <c r="S29" s="61">
        <f t="shared" si="0"/>
        <v>112729.20999999999</v>
      </c>
      <c r="T29" s="75">
        <f t="shared" si="2"/>
        <v>105406.9</v>
      </c>
      <c r="W29" s="82"/>
    </row>
    <row r="30" spans="1:23" ht="15.75" customHeight="1">
      <c r="A30" s="49">
        <v>26</v>
      </c>
      <c r="B30" s="50" t="s">
        <v>39</v>
      </c>
      <c r="C30" s="21">
        <v>7797.2</v>
      </c>
      <c r="D30" s="21">
        <v>7145.18</v>
      </c>
      <c r="E30" s="21">
        <v>2808.41</v>
      </c>
      <c r="F30" s="21">
        <v>1111.99</v>
      </c>
      <c r="G30" s="21">
        <v>809.1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19671.88</v>
      </c>
      <c r="T30" s="75">
        <f t="shared" si="2"/>
        <v>19671.88</v>
      </c>
      <c r="W30" s="82"/>
    </row>
    <row r="31" spans="1:134" s="42" customFormat="1" ht="15.75" customHeight="1">
      <c r="A31" s="49">
        <v>27</v>
      </c>
      <c r="B31" s="50" t="s">
        <v>41</v>
      </c>
      <c r="C31" s="21">
        <v>7752.7</v>
      </c>
      <c r="D31" s="21">
        <v>9084.65</v>
      </c>
      <c r="E31" s="21">
        <v>4591.79</v>
      </c>
      <c r="F31" s="21">
        <v>635.14</v>
      </c>
      <c r="G31" s="21">
        <v>1906.51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23970.789999999997</v>
      </c>
      <c r="T31" s="75">
        <f t="shared" si="2"/>
        <v>23970.789999999997</v>
      </c>
      <c r="U31" s="68"/>
      <c r="V31" s="68"/>
      <c r="W31" s="82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3420.05</v>
      </c>
      <c r="D32" s="21">
        <v>2365.45</v>
      </c>
      <c r="E32" s="21">
        <v>760.16</v>
      </c>
      <c r="F32" s="21">
        <v>108.02</v>
      </c>
      <c r="G32" s="21">
        <v>327.53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6981.21</v>
      </c>
      <c r="T32" s="75">
        <f t="shared" si="2"/>
        <v>6981.21</v>
      </c>
      <c r="U32" s="68"/>
      <c r="V32" s="68"/>
      <c r="W32" s="82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7193.72</v>
      </c>
      <c r="D33" s="21">
        <v>9461.84</v>
      </c>
      <c r="E33" s="21">
        <v>4030.14</v>
      </c>
      <c r="F33" s="21">
        <v>2972.93</v>
      </c>
      <c r="G33" s="21">
        <v>1034.52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24693.15</v>
      </c>
      <c r="T33" s="75">
        <f t="shared" si="2"/>
        <v>24693.15</v>
      </c>
      <c r="U33" s="68"/>
      <c r="V33" s="68"/>
      <c r="W33" s="82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4854.64</v>
      </c>
      <c r="D34" s="21">
        <v>5736.2</v>
      </c>
      <c r="E34" s="21">
        <v>4434.92</v>
      </c>
      <c r="F34" s="21">
        <v>1292.13</v>
      </c>
      <c r="G34" s="21">
        <v>1086.45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17404.34</v>
      </c>
      <c r="T34" s="75">
        <f t="shared" si="2"/>
        <v>17404.34</v>
      </c>
      <c r="U34" s="68"/>
      <c r="V34" s="68"/>
      <c r="W34" s="82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883083.4300000002</v>
      </c>
      <c r="D35" s="51">
        <f aca="true" t="shared" si="3" ref="D35:Q35">SUM(D5:D34)</f>
        <v>1054817.1500000001</v>
      </c>
      <c r="E35" s="51">
        <f t="shared" si="3"/>
        <v>971711.92</v>
      </c>
      <c r="F35" s="51">
        <f t="shared" si="3"/>
        <v>164627.36000000002</v>
      </c>
      <c r="G35" s="51">
        <f t="shared" si="3"/>
        <v>131071.66</v>
      </c>
      <c r="H35" s="51">
        <f t="shared" si="3"/>
        <v>10718.26</v>
      </c>
      <c r="I35" s="51">
        <f t="shared" si="3"/>
        <v>491.69</v>
      </c>
      <c r="J35" s="51">
        <f>SUM(J5:J34)</f>
        <v>3047.67</v>
      </c>
      <c r="K35" s="51">
        <f t="shared" si="3"/>
        <v>17985.14</v>
      </c>
      <c r="L35" s="51">
        <f t="shared" si="3"/>
        <v>17217.370000000003</v>
      </c>
      <c r="M35" s="51">
        <f t="shared" si="3"/>
        <v>222809.97000000003</v>
      </c>
      <c r="N35" s="51">
        <f t="shared" si="3"/>
        <v>13557.31</v>
      </c>
      <c r="O35" s="51">
        <f t="shared" si="3"/>
        <v>73498.25</v>
      </c>
      <c r="P35" s="51">
        <f t="shared" si="3"/>
        <v>2707.42</v>
      </c>
      <c r="Q35" s="51">
        <f t="shared" si="3"/>
        <v>51446.28</v>
      </c>
      <c r="R35" s="51">
        <f t="shared" si="1"/>
        <v>413479.36</v>
      </c>
      <c r="S35" s="61">
        <f t="shared" si="0"/>
        <v>3618790.8800000004</v>
      </c>
      <c r="T35" s="75">
        <f t="shared" si="2"/>
        <v>3205311.5200000005</v>
      </c>
      <c r="U35" s="68"/>
      <c r="V35" s="68"/>
      <c r="W35" s="81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C13" sqref="C13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1" t="s">
        <v>103</v>
      </c>
      <c r="B2" s="85"/>
      <c r="C2" s="85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4532.68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4532.68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K45" sqref="K45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104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323295.82</v>
      </c>
    </row>
    <row r="6" spans="1:3" ht="15.75">
      <c r="A6" s="49">
        <v>2</v>
      </c>
      <c r="B6" s="50" t="s">
        <v>7</v>
      </c>
      <c r="C6" s="6">
        <v>13460.87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117279.84</v>
      </c>
    </row>
    <row r="9" spans="1:3" ht="15.75">
      <c r="A9" s="49">
        <v>5</v>
      </c>
      <c r="B9" s="50" t="s">
        <v>10</v>
      </c>
      <c r="C9" s="6">
        <v>3446.28</v>
      </c>
    </row>
    <row r="10" spans="1:3" ht="15.75">
      <c r="A10" s="49">
        <v>6</v>
      </c>
      <c r="B10" s="50" t="s">
        <v>53</v>
      </c>
      <c r="C10" s="6">
        <v>56366.25</v>
      </c>
    </row>
    <row r="11" spans="1:3" ht="15.75">
      <c r="A11" s="49">
        <v>7</v>
      </c>
      <c r="B11" s="50" t="s">
        <v>11</v>
      </c>
      <c r="C11" s="6">
        <v>264103.64</v>
      </c>
    </row>
    <row r="12" spans="1:3" ht="15.75">
      <c r="A12" s="49">
        <v>8</v>
      </c>
      <c r="B12" s="50" t="s">
        <v>12</v>
      </c>
      <c r="C12" s="6">
        <v>14169.54</v>
      </c>
    </row>
    <row r="13" spans="1:3" ht="15.75">
      <c r="A13" s="49">
        <v>9</v>
      </c>
      <c r="B13" s="50" t="s">
        <v>13</v>
      </c>
      <c r="C13" s="6">
        <v>2978.51</v>
      </c>
    </row>
    <row r="14" spans="1:3" ht="15.75">
      <c r="A14" s="49">
        <v>10</v>
      </c>
      <c r="B14" s="50" t="s">
        <v>14</v>
      </c>
      <c r="C14" s="6">
        <v>801.03</v>
      </c>
    </row>
    <row r="15" spans="1:3" ht="15.75">
      <c r="A15" s="49">
        <v>11</v>
      </c>
      <c r="B15" s="50" t="s">
        <v>15</v>
      </c>
      <c r="C15" s="6">
        <v>49229.19</v>
      </c>
    </row>
    <row r="16" spans="1:3" ht="15.75">
      <c r="A16" s="49">
        <v>12</v>
      </c>
      <c r="B16" s="50" t="s">
        <v>16</v>
      </c>
      <c r="C16" s="6">
        <v>646.63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444.81</v>
      </c>
    </row>
    <row r="19" spans="1:3" ht="15.75">
      <c r="A19" s="49">
        <v>15</v>
      </c>
      <c r="B19" s="50" t="s">
        <v>19</v>
      </c>
      <c r="C19" s="6">
        <v>14688.07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126218.93</v>
      </c>
    </row>
    <row r="23" spans="1:3" ht="15.75">
      <c r="A23" s="49">
        <v>19</v>
      </c>
      <c r="B23" s="50" t="s">
        <v>22</v>
      </c>
      <c r="C23" s="6">
        <v>25483.82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206040.34</v>
      </c>
    </row>
    <row r="27" spans="1:3" ht="15.75">
      <c r="A27" s="49">
        <v>23</v>
      </c>
      <c r="B27" s="50" t="s">
        <v>26</v>
      </c>
      <c r="C27" s="6">
        <v>15174.32</v>
      </c>
    </row>
    <row r="28" spans="1:3" ht="15.75">
      <c r="A28" s="49">
        <v>24</v>
      </c>
      <c r="B28" s="50" t="s">
        <v>36</v>
      </c>
      <c r="C28" s="6">
        <v>75.13</v>
      </c>
    </row>
    <row r="29" spans="1:3" ht="15.75">
      <c r="A29" s="49">
        <v>25</v>
      </c>
      <c r="B29" s="50" t="s">
        <v>37</v>
      </c>
      <c r="C29" s="6">
        <v>218.04</v>
      </c>
    </row>
    <row r="30" spans="1:3" ht="15.75">
      <c r="A30" s="49">
        <v>26</v>
      </c>
      <c r="B30" s="50" t="s">
        <v>39</v>
      </c>
      <c r="C30" s="6">
        <v>493.95</v>
      </c>
    </row>
    <row r="31" spans="1:3" ht="15.75">
      <c r="A31" s="49">
        <v>27</v>
      </c>
      <c r="B31" s="50" t="s">
        <v>41</v>
      </c>
      <c r="C31" s="6">
        <v>141.9</v>
      </c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1234756.91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24" sqref="C2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105</v>
      </c>
      <c r="B3" s="53"/>
      <c r="C3" s="53"/>
      <c r="D3" s="53"/>
      <c r="E3" s="53"/>
      <c r="F3" s="53"/>
      <c r="G3" s="53"/>
    </row>
    <row r="4" spans="1:7" ht="14.25">
      <c r="A4" s="88"/>
      <c r="B4" s="88"/>
      <c r="C4" s="88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26893.98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799.65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27693.63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6" sqref="C6:C35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0" t="s">
        <v>106</v>
      </c>
      <c r="B3" s="90"/>
      <c r="C3" s="90"/>
      <c r="D3" s="90"/>
      <c r="E3" s="90"/>
      <c r="F3" s="90"/>
      <c r="G3" s="90"/>
      <c r="H3" s="90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404.78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404.77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377.79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>
        <v>809.54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3211.22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40"/>
  <sheetViews>
    <sheetView workbookViewId="0" topLeftCell="A20">
      <selection activeCell="L6" sqref="L6:L35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0" width="11.57421875" style="0" customWidth="1"/>
    <col min="11" max="11" width="11.7109375" style="0" customWidth="1"/>
    <col min="12" max="12" width="12.7109375" style="0" customWidth="1"/>
    <col min="13" max="13" width="15.00390625" style="0" customWidth="1"/>
    <col min="17" max="17" width="14.7109375" style="0" customWidth="1"/>
  </cols>
  <sheetData>
    <row r="3" spans="1:16" ht="15">
      <c r="A3" s="53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75</v>
      </c>
      <c r="L5" s="59" t="s">
        <v>76</v>
      </c>
      <c r="M5" s="59" t="s">
        <v>67</v>
      </c>
      <c r="N5" s="32"/>
      <c r="O5" s="32"/>
      <c r="P5" s="32"/>
    </row>
    <row r="6" spans="1:16" ht="29.25" customHeight="1">
      <c r="A6" s="49">
        <v>1</v>
      </c>
      <c r="B6" s="50" t="s">
        <v>6</v>
      </c>
      <c r="C6" s="6">
        <v>2140.24</v>
      </c>
      <c r="D6" s="6">
        <v>7748.99</v>
      </c>
      <c r="E6" s="6">
        <v>6225.77</v>
      </c>
      <c r="F6" s="6"/>
      <c r="G6" s="6"/>
      <c r="H6" s="6"/>
      <c r="I6" s="6"/>
      <c r="J6" s="6"/>
      <c r="K6" s="6">
        <v>12164.01</v>
      </c>
      <c r="L6" s="6"/>
      <c r="M6" s="57">
        <f>C6+D6+E6+F6+G6+H6+I6+J6+K6+L6</f>
        <v>28279.010000000002</v>
      </c>
      <c r="N6" s="32"/>
      <c r="O6" s="32"/>
      <c r="P6" s="32"/>
    </row>
    <row r="7" spans="1:16" ht="29.25" customHeight="1">
      <c r="A7" s="49">
        <v>2</v>
      </c>
      <c r="B7" s="50" t="s">
        <v>7</v>
      </c>
      <c r="C7" s="6">
        <v>626.62</v>
      </c>
      <c r="D7" s="6">
        <v>7059.61</v>
      </c>
      <c r="E7" s="6"/>
      <c r="F7" s="6"/>
      <c r="G7" s="6"/>
      <c r="H7" s="6"/>
      <c r="I7" s="6"/>
      <c r="J7" s="6"/>
      <c r="K7" s="6">
        <v>4067.25</v>
      </c>
      <c r="L7" s="6"/>
      <c r="M7" s="57">
        <f aca="true" t="shared" si="0" ref="M7:M36">C7+D7+E7+F7+G7+H7+I7+J7+K7+L7</f>
        <v>11753.48</v>
      </c>
      <c r="N7" s="32"/>
      <c r="O7" s="32"/>
      <c r="P7" s="32"/>
    </row>
    <row r="8" spans="1:16" ht="29.25" customHeight="1">
      <c r="A8" s="49">
        <v>3</v>
      </c>
      <c r="B8" s="50" t="s">
        <v>8</v>
      </c>
      <c r="C8" s="6"/>
      <c r="D8" s="6">
        <v>3761.73</v>
      </c>
      <c r="E8" s="6"/>
      <c r="F8" s="6"/>
      <c r="G8" s="6"/>
      <c r="H8" s="6"/>
      <c r="I8" s="6"/>
      <c r="J8" s="6"/>
      <c r="K8" s="6">
        <v>3457.22</v>
      </c>
      <c r="L8" s="6"/>
      <c r="M8" s="57">
        <f t="shared" si="0"/>
        <v>7218.95</v>
      </c>
      <c r="N8" s="32"/>
      <c r="O8" s="32"/>
      <c r="P8" s="32"/>
    </row>
    <row r="9" spans="1:16" ht="29.25" customHeight="1">
      <c r="A9" s="49">
        <v>4</v>
      </c>
      <c r="B9" s="50" t="s">
        <v>9</v>
      </c>
      <c r="C9" s="6">
        <v>626.62</v>
      </c>
      <c r="D9" s="6">
        <v>3981.74</v>
      </c>
      <c r="E9" s="6">
        <v>1358.48</v>
      </c>
      <c r="F9" s="6"/>
      <c r="G9" s="6">
        <v>76877.25</v>
      </c>
      <c r="H9" s="6"/>
      <c r="I9" s="6"/>
      <c r="J9" s="6"/>
      <c r="K9" s="6">
        <v>9269.45</v>
      </c>
      <c r="L9" s="6">
        <v>1459.76</v>
      </c>
      <c r="M9" s="57">
        <f t="shared" si="0"/>
        <v>93573.29999999999</v>
      </c>
      <c r="N9" s="32"/>
      <c r="O9" s="32"/>
      <c r="P9" s="32"/>
    </row>
    <row r="10" spans="1:16" ht="29.25" customHeight="1">
      <c r="A10" s="49">
        <v>5</v>
      </c>
      <c r="B10" s="50" t="s">
        <v>10</v>
      </c>
      <c r="C10" s="6">
        <v>939.93</v>
      </c>
      <c r="D10" s="6">
        <v>9233.67</v>
      </c>
      <c r="E10" s="6">
        <v>417.75</v>
      </c>
      <c r="F10" s="6">
        <v>2545.14</v>
      </c>
      <c r="G10" s="6"/>
      <c r="H10" s="6">
        <v>1993.2</v>
      </c>
      <c r="I10" s="6">
        <v>3007.65</v>
      </c>
      <c r="J10" s="6"/>
      <c r="K10" s="6">
        <v>17349.93</v>
      </c>
      <c r="L10" s="6">
        <v>681.22</v>
      </c>
      <c r="M10" s="57">
        <f t="shared" si="0"/>
        <v>36168.490000000005</v>
      </c>
      <c r="N10" s="32"/>
      <c r="O10" s="32"/>
      <c r="P10" s="32"/>
    </row>
    <row r="11" spans="1:16" ht="29.25" customHeight="1">
      <c r="A11" s="49">
        <v>6</v>
      </c>
      <c r="B11" s="50" t="s">
        <v>53</v>
      </c>
      <c r="C11" s="6">
        <v>2506.48</v>
      </c>
      <c r="D11" s="6">
        <v>11138.83</v>
      </c>
      <c r="E11" s="6"/>
      <c r="F11" s="6"/>
      <c r="G11" s="6">
        <v>3075.09</v>
      </c>
      <c r="H11" s="6"/>
      <c r="I11" s="6"/>
      <c r="J11" s="6"/>
      <c r="K11" s="6">
        <v>21724.6</v>
      </c>
      <c r="L11" s="6"/>
      <c r="M11" s="57">
        <f t="shared" si="0"/>
        <v>38445</v>
      </c>
      <c r="N11" s="32"/>
      <c r="O11" s="32"/>
      <c r="P11" s="32"/>
    </row>
    <row r="12" spans="1:16" ht="29.25" customHeight="1">
      <c r="A12" s="49">
        <v>7</v>
      </c>
      <c r="B12" s="50" t="s">
        <v>11</v>
      </c>
      <c r="C12" s="6">
        <v>313.31</v>
      </c>
      <c r="D12" s="6"/>
      <c r="E12" s="6">
        <v>4317.96</v>
      </c>
      <c r="F12" s="6"/>
      <c r="G12" s="6">
        <v>33825.99</v>
      </c>
      <c r="H12" s="6"/>
      <c r="I12" s="6"/>
      <c r="J12" s="6"/>
      <c r="K12" s="6">
        <v>3679.34</v>
      </c>
      <c r="L12" s="6"/>
      <c r="M12" s="57">
        <f t="shared" si="0"/>
        <v>42136.59999999999</v>
      </c>
      <c r="N12" s="32"/>
      <c r="O12" s="32"/>
      <c r="P12" s="32"/>
    </row>
    <row r="13" spans="1:16" ht="29.25" customHeight="1">
      <c r="A13" s="49">
        <v>8</v>
      </c>
      <c r="B13" s="50" t="s">
        <v>12</v>
      </c>
      <c r="C13" s="6">
        <v>1253.24</v>
      </c>
      <c r="D13" s="6">
        <v>4299.22</v>
      </c>
      <c r="E13" s="6"/>
      <c r="F13" s="6"/>
      <c r="G13" s="6"/>
      <c r="H13" s="6"/>
      <c r="I13" s="6"/>
      <c r="J13" s="6"/>
      <c r="K13" s="6">
        <v>2809.16</v>
      </c>
      <c r="L13" s="6"/>
      <c r="M13" s="57">
        <f t="shared" si="0"/>
        <v>8361.619999999999</v>
      </c>
      <c r="N13" s="32"/>
      <c r="O13" s="32"/>
      <c r="P13" s="32"/>
    </row>
    <row r="14" spans="1:16" ht="29.25" customHeight="1">
      <c r="A14" s="49">
        <v>9</v>
      </c>
      <c r="B14" s="50" t="s">
        <v>13</v>
      </c>
      <c r="C14" s="6">
        <v>626.6</v>
      </c>
      <c r="D14" s="6">
        <v>9891.23</v>
      </c>
      <c r="E14" s="6"/>
      <c r="F14" s="6"/>
      <c r="G14" s="6"/>
      <c r="H14" s="6"/>
      <c r="I14" s="6"/>
      <c r="J14" s="6"/>
      <c r="K14" s="6">
        <v>11415.94</v>
      </c>
      <c r="L14" s="6"/>
      <c r="M14" s="57">
        <f t="shared" si="0"/>
        <v>21933.77</v>
      </c>
      <c r="N14" s="32"/>
      <c r="O14" s="32"/>
      <c r="P14" s="32"/>
    </row>
    <row r="15" spans="1:16" ht="29.25" customHeight="1">
      <c r="A15" s="49">
        <v>10</v>
      </c>
      <c r="B15" s="50" t="s">
        <v>14</v>
      </c>
      <c r="C15" s="6">
        <v>313.31</v>
      </c>
      <c r="D15" s="6">
        <v>3308.09</v>
      </c>
      <c r="E15" s="6"/>
      <c r="F15" s="6"/>
      <c r="G15" s="6"/>
      <c r="H15" s="6"/>
      <c r="I15" s="6"/>
      <c r="J15" s="6"/>
      <c r="K15" s="6">
        <v>4321.74</v>
      </c>
      <c r="L15" s="6"/>
      <c r="M15" s="57">
        <f t="shared" si="0"/>
        <v>7943.139999999999</v>
      </c>
      <c r="N15" s="32"/>
      <c r="O15" s="32"/>
      <c r="P15" s="32"/>
    </row>
    <row r="16" spans="1:16" ht="29.25" customHeight="1">
      <c r="A16" s="49">
        <v>11</v>
      </c>
      <c r="B16" s="50" t="s">
        <v>15</v>
      </c>
      <c r="C16" s="6">
        <v>2193.17</v>
      </c>
      <c r="D16" s="6">
        <v>13316.96</v>
      </c>
      <c r="E16" s="6">
        <v>1800.6</v>
      </c>
      <c r="F16" s="6"/>
      <c r="G16" s="6">
        <v>3075.09</v>
      </c>
      <c r="H16" s="6"/>
      <c r="I16" s="6"/>
      <c r="J16" s="6"/>
      <c r="K16" s="6">
        <v>11480.44</v>
      </c>
      <c r="L16" s="6"/>
      <c r="M16" s="57">
        <f t="shared" si="0"/>
        <v>31866.260000000002</v>
      </c>
      <c r="N16" s="32"/>
      <c r="O16" s="32"/>
      <c r="P16" s="32"/>
    </row>
    <row r="17" spans="1:16" ht="29.25" customHeight="1">
      <c r="A17" s="49">
        <v>12</v>
      </c>
      <c r="B17" s="50" t="s">
        <v>16</v>
      </c>
      <c r="C17" s="6"/>
      <c r="D17" s="6">
        <v>3664.2</v>
      </c>
      <c r="E17" s="6"/>
      <c r="F17" s="6"/>
      <c r="G17" s="6"/>
      <c r="H17" s="6"/>
      <c r="I17" s="6"/>
      <c r="J17" s="6"/>
      <c r="K17" s="6">
        <v>4521.64</v>
      </c>
      <c r="L17" s="6"/>
      <c r="M17" s="57">
        <f t="shared" si="0"/>
        <v>8185.84</v>
      </c>
      <c r="N17" s="32"/>
      <c r="O17" s="32"/>
      <c r="P17" s="32"/>
    </row>
    <row r="18" spans="1:16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1411.43</v>
      </c>
      <c r="L18" s="6"/>
      <c r="M18" s="57">
        <f t="shared" si="0"/>
        <v>1411.43</v>
      </c>
      <c r="N18" s="32"/>
      <c r="O18" s="32"/>
      <c r="P18" s="32"/>
    </row>
    <row r="19" spans="1:16" ht="29.25" customHeight="1">
      <c r="A19" s="49">
        <v>14</v>
      </c>
      <c r="B19" s="50" t="s">
        <v>18</v>
      </c>
      <c r="C19" s="6">
        <v>1147.38</v>
      </c>
      <c r="D19" s="6">
        <v>6129.67</v>
      </c>
      <c r="E19" s="6"/>
      <c r="F19" s="6"/>
      <c r="G19" s="6"/>
      <c r="H19" s="6"/>
      <c r="I19" s="6"/>
      <c r="J19" s="6"/>
      <c r="K19" s="6">
        <v>8508.91</v>
      </c>
      <c r="L19" s="6">
        <v>1513.82</v>
      </c>
      <c r="M19" s="57">
        <f t="shared" si="0"/>
        <v>17299.78</v>
      </c>
      <c r="N19" s="32"/>
      <c r="O19" s="32"/>
      <c r="P19" s="32"/>
    </row>
    <row r="20" spans="1:17" ht="29.25" customHeight="1">
      <c r="A20" s="49">
        <v>15</v>
      </c>
      <c r="B20" s="50" t="s">
        <v>19</v>
      </c>
      <c r="C20" s="6">
        <v>1200.28</v>
      </c>
      <c r="D20" s="6">
        <v>9910.63</v>
      </c>
      <c r="E20" s="6">
        <v>900.99</v>
      </c>
      <c r="F20" s="6"/>
      <c r="G20" s="6"/>
      <c r="H20" s="6">
        <v>1993.2</v>
      </c>
      <c r="I20" s="6"/>
      <c r="J20" s="6"/>
      <c r="K20" s="6">
        <v>15582.3</v>
      </c>
      <c r="L20" s="6">
        <v>756.91</v>
      </c>
      <c r="M20" s="57">
        <f t="shared" si="0"/>
        <v>30344.31</v>
      </c>
      <c r="N20" s="32"/>
      <c r="O20" s="32"/>
      <c r="P20" s="32"/>
      <c r="Q20" s="3"/>
    </row>
    <row r="21" spans="1:16" ht="29.25" customHeight="1">
      <c r="A21" s="49">
        <v>16</v>
      </c>
      <c r="B21" s="50" t="s">
        <v>20</v>
      </c>
      <c r="C21" s="6"/>
      <c r="D21" s="6">
        <v>1360.88</v>
      </c>
      <c r="E21" s="6"/>
      <c r="F21" s="6"/>
      <c r="G21" s="6"/>
      <c r="H21" s="6"/>
      <c r="I21" s="6"/>
      <c r="J21" s="6"/>
      <c r="K21" s="6">
        <v>1003.92</v>
      </c>
      <c r="L21" s="6"/>
      <c r="M21" s="57">
        <f t="shared" si="0"/>
        <v>2364.8</v>
      </c>
      <c r="N21" s="32"/>
      <c r="O21" s="32"/>
      <c r="P21" s="32"/>
    </row>
    <row r="22" spans="1:16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2499.07</v>
      </c>
      <c r="L22" s="6"/>
      <c r="M22" s="57">
        <f t="shared" si="0"/>
        <v>2499.07</v>
      </c>
      <c r="N22" s="32"/>
      <c r="O22" s="32"/>
      <c r="P22" s="32"/>
    </row>
    <row r="23" spans="1:16" ht="29.25" customHeight="1">
      <c r="A23" s="49">
        <v>18</v>
      </c>
      <c r="B23" s="50" t="s">
        <v>86</v>
      </c>
      <c r="C23" s="6">
        <v>1879.8</v>
      </c>
      <c r="D23" s="6">
        <v>13277.47</v>
      </c>
      <c r="E23" s="6">
        <v>447.58</v>
      </c>
      <c r="F23" s="6"/>
      <c r="G23" s="6"/>
      <c r="H23" s="6"/>
      <c r="I23" s="6"/>
      <c r="J23" s="6"/>
      <c r="K23" s="6">
        <v>12831.06</v>
      </c>
      <c r="L23" s="6"/>
      <c r="M23" s="57">
        <f t="shared" si="0"/>
        <v>28435.909999999996</v>
      </c>
      <c r="N23" s="32"/>
      <c r="O23" s="32"/>
      <c r="P23" s="32"/>
    </row>
    <row r="24" spans="1:16" ht="29.25" customHeight="1">
      <c r="A24" s="49">
        <v>19</v>
      </c>
      <c r="B24" s="50" t="s">
        <v>22</v>
      </c>
      <c r="C24" s="6">
        <v>626.6</v>
      </c>
      <c r="D24" s="6">
        <v>10039.75</v>
      </c>
      <c r="E24" s="6"/>
      <c r="F24" s="6"/>
      <c r="G24" s="6"/>
      <c r="H24" s="6"/>
      <c r="I24" s="6"/>
      <c r="J24" s="6"/>
      <c r="K24" s="6">
        <v>9210.7</v>
      </c>
      <c r="L24" s="6"/>
      <c r="M24" s="57">
        <f t="shared" si="0"/>
        <v>19877.050000000003</v>
      </c>
      <c r="N24" s="32"/>
      <c r="O24" s="32"/>
      <c r="P24" s="32"/>
    </row>
    <row r="25" spans="1:16" ht="29.25" customHeight="1">
      <c r="A25" s="49">
        <v>20</v>
      </c>
      <c r="B25" s="50" t="s">
        <v>23</v>
      </c>
      <c r="C25" s="6">
        <v>313.31</v>
      </c>
      <c r="D25" s="6">
        <v>3220.76</v>
      </c>
      <c r="E25" s="6"/>
      <c r="F25" s="6"/>
      <c r="G25" s="6"/>
      <c r="H25" s="6"/>
      <c r="I25" s="6"/>
      <c r="J25" s="6"/>
      <c r="K25" s="6">
        <v>4218.78</v>
      </c>
      <c r="L25" s="6"/>
      <c r="M25" s="57">
        <f t="shared" si="0"/>
        <v>7752.85</v>
      </c>
      <c r="N25" s="32"/>
      <c r="O25" s="32"/>
      <c r="P25" s="32"/>
    </row>
    <row r="26" spans="1:16" ht="29.25" customHeight="1">
      <c r="A26" s="49">
        <v>21</v>
      </c>
      <c r="B26" s="50" t="s">
        <v>24</v>
      </c>
      <c r="C26" s="6">
        <v>313.31</v>
      </c>
      <c r="D26" s="6">
        <v>2484.7</v>
      </c>
      <c r="E26" s="6">
        <v>936.64</v>
      </c>
      <c r="F26" s="6"/>
      <c r="G26" s="6"/>
      <c r="H26" s="6"/>
      <c r="I26" s="6"/>
      <c r="J26" s="6"/>
      <c r="K26" s="6">
        <v>3723.22</v>
      </c>
      <c r="L26" s="6"/>
      <c r="M26" s="57">
        <f t="shared" si="0"/>
        <v>7457.869999999999</v>
      </c>
      <c r="N26" s="32"/>
      <c r="O26" s="32"/>
      <c r="P26" s="32"/>
    </row>
    <row r="27" spans="1:16" ht="29.25" customHeight="1">
      <c r="A27" s="49">
        <v>22</v>
      </c>
      <c r="B27" s="50" t="s">
        <v>25</v>
      </c>
      <c r="C27" s="6">
        <v>4333.41</v>
      </c>
      <c r="D27" s="6">
        <v>14937.82</v>
      </c>
      <c r="E27" s="6">
        <v>1445.56</v>
      </c>
      <c r="F27" s="6"/>
      <c r="G27" s="6">
        <v>6150.18</v>
      </c>
      <c r="H27" s="6"/>
      <c r="I27" s="6"/>
      <c r="J27" s="6">
        <v>17849.31</v>
      </c>
      <c r="K27" s="6">
        <v>17507.17</v>
      </c>
      <c r="L27" s="6">
        <v>2872.71</v>
      </c>
      <c r="M27" s="57">
        <f t="shared" si="0"/>
        <v>65096.159999999996</v>
      </c>
      <c r="N27" s="32"/>
      <c r="O27" s="32"/>
      <c r="P27" s="32"/>
    </row>
    <row r="28" spans="1:16" ht="29.25" customHeight="1">
      <c r="A28" s="49">
        <v>23</v>
      </c>
      <c r="B28" s="50" t="s">
        <v>26</v>
      </c>
      <c r="C28" s="6">
        <v>313.3</v>
      </c>
      <c r="D28" s="6">
        <v>7914.63</v>
      </c>
      <c r="E28" s="6"/>
      <c r="F28" s="6"/>
      <c r="G28" s="6"/>
      <c r="H28" s="6"/>
      <c r="I28" s="6"/>
      <c r="J28" s="6"/>
      <c r="K28" s="6">
        <v>19100.86</v>
      </c>
      <c r="L28" s="6"/>
      <c r="M28" s="57">
        <f t="shared" si="0"/>
        <v>27328.79</v>
      </c>
      <c r="N28" s="32"/>
      <c r="O28" s="32"/>
      <c r="P28" s="32"/>
    </row>
    <row r="29" spans="1:16" ht="29.25" customHeight="1">
      <c r="A29" s="49">
        <v>24</v>
      </c>
      <c r="B29" s="50" t="s">
        <v>36</v>
      </c>
      <c r="C29" s="6">
        <v>313.31</v>
      </c>
      <c r="D29" s="6">
        <v>635.08</v>
      </c>
      <c r="E29" s="6"/>
      <c r="F29" s="6"/>
      <c r="G29" s="6"/>
      <c r="H29" s="6"/>
      <c r="I29" s="6"/>
      <c r="J29" s="6"/>
      <c r="K29" s="6">
        <v>1051.73</v>
      </c>
      <c r="L29" s="6"/>
      <c r="M29" s="57">
        <f t="shared" si="0"/>
        <v>2000.1200000000001</v>
      </c>
      <c r="N29" s="32"/>
      <c r="O29" s="32"/>
      <c r="P29" s="32"/>
    </row>
    <row r="30" spans="1:16" ht="29.25" customHeight="1">
      <c r="A30" s="49">
        <v>25</v>
      </c>
      <c r="B30" s="50" t="s">
        <v>37</v>
      </c>
      <c r="C30" s="6">
        <v>1253.24</v>
      </c>
      <c r="D30" s="6">
        <v>7056.12</v>
      </c>
      <c r="E30" s="6"/>
      <c r="F30" s="6"/>
      <c r="G30" s="6">
        <v>128.62</v>
      </c>
      <c r="H30" s="6"/>
      <c r="I30" s="6"/>
      <c r="J30" s="6"/>
      <c r="K30" s="6">
        <v>6871.37</v>
      </c>
      <c r="L30" s="6"/>
      <c r="M30" s="57">
        <f t="shared" si="0"/>
        <v>15309.350000000002</v>
      </c>
      <c r="N30" s="32"/>
      <c r="O30" s="32"/>
      <c r="P30" s="32"/>
    </row>
    <row r="31" spans="1:16" ht="29.25" customHeight="1">
      <c r="A31" s="49">
        <v>26</v>
      </c>
      <c r="B31" s="50" t="s">
        <v>39</v>
      </c>
      <c r="C31" s="6"/>
      <c r="D31" s="6">
        <v>635.08</v>
      </c>
      <c r="E31" s="6"/>
      <c r="F31" s="6"/>
      <c r="G31" s="6"/>
      <c r="H31" s="6"/>
      <c r="I31" s="6"/>
      <c r="J31" s="6"/>
      <c r="K31" s="6">
        <v>628.04</v>
      </c>
      <c r="L31" s="6"/>
      <c r="M31" s="57">
        <f t="shared" si="0"/>
        <v>1263.12</v>
      </c>
      <c r="N31" s="32"/>
      <c r="O31" s="32"/>
      <c r="P31" s="32"/>
    </row>
    <row r="32" spans="1:16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>
        <v>1412.93</v>
      </c>
      <c r="L32" s="6"/>
      <c r="M32" s="57">
        <f t="shared" si="0"/>
        <v>1412.93</v>
      </c>
      <c r="N32" s="32"/>
      <c r="O32" s="32"/>
      <c r="P32" s="32"/>
    </row>
    <row r="33" spans="1:16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>
        <v>159.35</v>
      </c>
      <c r="L33" s="6"/>
      <c r="M33" s="57">
        <f t="shared" si="0"/>
        <v>159.35</v>
      </c>
      <c r="N33" s="32"/>
      <c r="O33" s="32"/>
      <c r="P33" s="32"/>
    </row>
    <row r="34" spans="1:16" ht="29.25" customHeight="1">
      <c r="A34" s="49">
        <v>29</v>
      </c>
      <c r="B34" s="50" t="s">
        <v>55</v>
      </c>
      <c r="C34" s="6"/>
      <c r="D34" s="6"/>
      <c r="E34" s="6"/>
      <c r="F34" s="6"/>
      <c r="G34" s="6"/>
      <c r="H34" s="6"/>
      <c r="I34" s="6"/>
      <c r="J34" s="6"/>
      <c r="K34" s="6">
        <v>1816.62</v>
      </c>
      <c r="L34" s="6"/>
      <c r="M34" s="57">
        <f t="shared" si="0"/>
        <v>1816.62</v>
      </c>
      <c r="N34" s="32"/>
      <c r="O34" s="32"/>
      <c r="P34" s="32"/>
    </row>
    <row r="35" spans="1:16" ht="29.25" customHeight="1">
      <c r="A35" s="49">
        <v>30</v>
      </c>
      <c r="B35" s="50" t="s">
        <v>64</v>
      </c>
      <c r="C35" s="6"/>
      <c r="D35" s="6">
        <v>1856.49</v>
      </c>
      <c r="E35" s="6"/>
      <c r="F35" s="6"/>
      <c r="G35" s="6"/>
      <c r="H35" s="6"/>
      <c r="I35" s="6"/>
      <c r="J35" s="6"/>
      <c r="K35" s="6">
        <v>1400.9</v>
      </c>
      <c r="L35" s="6"/>
      <c r="M35" s="57">
        <f t="shared" si="0"/>
        <v>3257.3900000000003</v>
      </c>
      <c r="N35" s="32"/>
      <c r="O35" s="32"/>
      <c r="P35" s="32"/>
    </row>
    <row r="36" spans="1:13" ht="15.75">
      <c r="A36" s="51"/>
      <c r="B36" s="51" t="s">
        <v>27</v>
      </c>
      <c r="C36" s="63">
        <f aca="true" t="shared" si="1" ref="C36:L36">SUM(C6:C35)</f>
        <v>23233.460000000006</v>
      </c>
      <c r="D36" s="63">
        <f t="shared" si="1"/>
        <v>156863.34999999998</v>
      </c>
      <c r="E36" s="63">
        <f t="shared" si="1"/>
        <v>17851.33</v>
      </c>
      <c r="F36" s="63">
        <f>SUM(F6:F35)</f>
        <v>2545.14</v>
      </c>
      <c r="G36" s="63">
        <f t="shared" si="1"/>
        <v>123132.21999999997</v>
      </c>
      <c r="H36" s="63">
        <f t="shared" si="1"/>
        <v>3986.4</v>
      </c>
      <c r="I36" s="63">
        <f t="shared" si="1"/>
        <v>3007.65</v>
      </c>
      <c r="J36" s="63">
        <f t="shared" si="1"/>
        <v>17849.31</v>
      </c>
      <c r="K36" s="63">
        <f>SUM(K6:K35)</f>
        <v>215199.08000000002</v>
      </c>
      <c r="L36" s="63">
        <f t="shared" si="1"/>
        <v>7284.42</v>
      </c>
      <c r="M36" s="57">
        <f t="shared" si="0"/>
        <v>570952.3600000001</v>
      </c>
    </row>
    <row r="37" ht="12.75">
      <c r="C37" s="60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M14" sqref="M14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108</v>
      </c>
      <c r="B3" s="53"/>
      <c r="C3" s="53"/>
    </row>
    <row r="4" spans="1:3" ht="14.25">
      <c r="A4" s="88"/>
      <c r="B4" s="88"/>
      <c r="C4" s="88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F21" sqref="F21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109</v>
      </c>
      <c r="B3" s="53"/>
      <c r="C3" s="53"/>
    </row>
    <row r="4" spans="1:3" ht="14.25">
      <c r="A4" s="88"/>
      <c r="B4" s="88"/>
      <c r="C4" s="88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44124.17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44124.17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E20" sqref="E2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110</v>
      </c>
      <c r="B3" s="53"/>
      <c r="C3" s="53"/>
      <c r="D3" s="53"/>
      <c r="E3" s="53"/>
      <c r="F3" s="53"/>
    </row>
    <row r="4" spans="1:6" ht="14.25">
      <c r="A4" s="88"/>
      <c r="B4" s="88"/>
      <c r="C4" s="88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84667.82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11346.31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16588.97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96014.13</v>
      </c>
      <c r="D36" s="56">
        <f>SUM(D6:D35)</f>
        <v>16588.97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4" t="s">
        <v>95</v>
      </c>
      <c r="B3" s="84"/>
      <c r="C3" s="84"/>
      <c r="D3" s="84"/>
      <c r="E3" s="84"/>
      <c r="F3" s="84"/>
      <c r="G3" s="85"/>
    </row>
    <row r="4" spans="1:7" ht="12.75">
      <c r="A4" s="85"/>
      <c r="B4" s="85"/>
      <c r="C4" s="85"/>
      <c r="D4" s="85"/>
      <c r="E4" s="85"/>
      <c r="F4" s="85"/>
      <c r="G4" s="85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6078.7</v>
      </c>
      <c r="D7" s="6">
        <v>4863.16</v>
      </c>
      <c r="E7" s="7">
        <f>C7+D7</f>
        <v>10941.86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3273.87</v>
      </c>
      <c r="D8" s="6">
        <v>2619.07</v>
      </c>
      <c r="E8" s="7">
        <f aca="true" t="shared" si="0" ref="E8:E37">C8+D8</f>
        <v>5892.9400000000005</v>
      </c>
      <c r="F8" s="32"/>
      <c r="H8" s="3"/>
    </row>
    <row r="9" spans="1:8" ht="15.75">
      <c r="A9" s="49">
        <v>3</v>
      </c>
      <c r="B9" s="50" t="s">
        <v>8</v>
      </c>
      <c r="C9" s="6">
        <v>4860.96</v>
      </c>
      <c r="D9" s="6">
        <v>3888.9</v>
      </c>
      <c r="E9" s="7">
        <f t="shared" si="0"/>
        <v>8749.86</v>
      </c>
      <c r="F9" s="32"/>
      <c r="H9" s="3"/>
    </row>
    <row r="10" spans="1:8" ht="15.75">
      <c r="A10" s="49">
        <v>4</v>
      </c>
      <c r="B10" s="50" t="s">
        <v>9</v>
      </c>
      <c r="C10" s="6">
        <v>2599.02</v>
      </c>
      <c r="D10" s="6">
        <v>2079.28</v>
      </c>
      <c r="E10" s="7">
        <f t="shared" si="0"/>
        <v>4678.3</v>
      </c>
      <c r="F10" s="32"/>
      <c r="H10" s="3"/>
    </row>
    <row r="11" spans="1:8" ht="15.75">
      <c r="A11" s="49">
        <v>5</v>
      </c>
      <c r="B11" s="50" t="s">
        <v>10</v>
      </c>
      <c r="C11" s="6">
        <v>6462.56</v>
      </c>
      <c r="D11" s="6">
        <v>5170.35</v>
      </c>
      <c r="E11" s="7">
        <f t="shared" si="0"/>
        <v>11632.91</v>
      </c>
      <c r="F11" s="32"/>
      <c r="H11" s="3"/>
    </row>
    <row r="12" spans="1:8" ht="15.75">
      <c r="A12" s="49">
        <v>6</v>
      </c>
      <c r="B12" s="50" t="s">
        <v>53</v>
      </c>
      <c r="C12" s="6">
        <v>5773.56</v>
      </c>
      <c r="D12" s="6">
        <v>4619.24</v>
      </c>
      <c r="E12" s="7">
        <f t="shared" si="0"/>
        <v>10392.8</v>
      </c>
      <c r="F12" s="32"/>
      <c r="H12" s="3"/>
    </row>
    <row r="13" spans="1:8" ht="15.75">
      <c r="A13" s="49">
        <v>7</v>
      </c>
      <c r="B13" s="50" t="s">
        <v>11</v>
      </c>
      <c r="C13" s="6">
        <v>407.8</v>
      </c>
      <c r="D13" s="6">
        <v>326.26</v>
      </c>
      <c r="E13" s="7">
        <f t="shared" si="0"/>
        <v>734.06</v>
      </c>
      <c r="F13" s="32"/>
      <c r="H13" s="3"/>
    </row>
    <row r="14" spans="1:8" ht="15.75">
      <c r="A14" s="49">
        <v>8</v>
      </c>
      <c r="B14" s="50" t="s">
        <v>12</v>
      </c>
      <c r="C14" s="6">
        <v>3112.33</v>
      </c>
      <c r="D14" s="6">
        <v>2489.95</v>
      </c>
      <c r="E14" s="7">
        <f t="shared" si="0"/>
        <v>5602.28</v>
      </c>
      <c r="F14" s="32"/>
      <c r="H14" s="3"/>
    </row>
    <row r="15" spans="1:8" ht="15.75">
      <c r="A15" s="49">
        <v>9</v>
      </c>
      <c r="B15" s="50" t="s">
        <v>13</v>
      </c>
      <c r="C15" s="6">
        <v>4262.14</v>
      </c>
      <c r="D15" s="6">
        <v>3410.62</v>
      </c>
      <c r="E15" s="7">
        <f t="shared" si="0"/>
        <v>7672.76</v>
      </c>
      <c r="F15" s="32"/>
      <c r="H15" s="3"/>
    </row>
    <row r="16" spans="1:8" ht="15.75">
      <c r="A16" s="49">
        <v>10</v>
      </c>
      <c r="B16" s="50" t="s">
        <v>14</v>
      </c>
      <c r="C16" s="6">
        <v>804.67</v>
      </c>
      <c r="D16" s="6">
        <v>643.81</v>
      </c>
      <c r="E16" s="7">
        <f t="shared" si="0"/>
        <v>1448.48</v>
      </c>
      <c r="F16" s="32"/>
      <c r="H16" s="3"/>
    </row>
    <row r="17" spans="1:8" ht="15.75">
      <c r="A17" s="49">
        <v>11</v>
      </c>
      <c r="B17" s="50" t="s">
        <v>15</v>
      </c>
      <c r="C17" s="6">
        <v>4265.38</v>
      </c>
      <c r="D17" s="6">
        <v>3412.68</v>
      </c>
      <c r="E17" s="7">
        <f t="shared" si="0"/>
        <v>7678.0599999999995</v>
      </c>
      <c r="F17" s="32"/>
      <c r="H17" s="3"/>
    </row>
    <row r="18" spans="1:8" ht="15.75">
      <c r="A18" s="49">
        <v>12</v>
      </c>
      <c r="B18" s="50" t="s">
        <v>16</v>
      </c>
      <c r="C18" s="6">
        <v>4262.13</v>
      </c>
      <c r="D18" s="6">
        <v>3409.76</v>
      </c>
      <c r="E18" s="7">
        <f t="shared" si="0"/>
        <v>7671.89</v>
      </c>
      <c r="F18" s="32"/>
      <c r="H18" s="3"/>
    </row>
    <row r="19" spans="1:8" ht="15.75">
      <c r="A19" s="49">
        <v>13</v>
      </c>
      <c r="B19" s="50" t="s">
        <v>17</v>
      </c>
      <c r="C19" s="6">
        <v>1267.43</v>
      </c>
      <c r="D19" s="6">
        <v>1014.03</v>
      </c>
      <c r="E19" s="7">
        <f t="shared" si="0"/>
        <v>2281.46</v>
      </c>
      <c r="F19" s="32"/>
      <c r="H19" s="3"/>
    </row>
    <row r="20" spans="1:8" ht="15.75">
      <c r="A20" s="49">
        <v>14</v>
      </c>
      <c r="B20" s="50" t="s">
        <v>18</v>
      </c>
      <c r="C20" s="6">
        <v>1761.36</v>
      </c>
      <c r="D20" s="6">
        <v>1409.12</v>
      </c>
      <c r="E20" s="7">
        <f t="shared" si="0"/>
        <v>3170.4799999999996</v>
      </c>
      <c r="F20" s="32"/>
      <c r="H20" s="3"/>
    </row>
    <row r="21" spans="1:8" ht="15.75">
      <c r="A21" s="49">
        <v>15</v>
      </c>
      <c r="B21" s="50" t="s">
        <v>19</v>
      </c>
      <c r="C21" s="6">
        <v>5416.77</v>
      </c>
      <c r="D21" s="6">
        <v>4334.6</v>
      </c>
      <c r="E21" s="7">
        <f t="shared" si="0"/>
        <v>9751.37</v>
      </c>
      <c r="F21" s="32"/>
      <c r="H21" s="3"/>
    </row>
    <row r="22" spans="1:8" ht="15.75">
      <c r="A22" s="49">
        <v>16</v>
      </c>
      <c r="B22" s="50" t="s">
        <v>20</v>
      </c>
      <c r="C22" s="6">
        <v>736.5</v>
      </c>
      <c r="D22" s="6">
        <v>589.19</v>
      </c>
      <c r="E22" s="7">
        <f t="shared" si="0"/>
        <v>1325.69</v>
      </c>
      <c r="F22" s="32"/>
      <c r="H22" s="3"/>
    </row>
    <row r="23" spans="1:8" ht="15.75">
      <c r="A23" s="49">
        <v>17</v>
      </c>
      <c r="B23" s="50" t="s">
        <v>21</v>
      </c>
      <c r="C23" s="6">
        <v>1351.29</v>
      </c>
      <c r="D23" s="6">
        <v>1081.07</v>
      </c>
      <c r="E23" s="7">
        <f t="shared" si="0"/>
        <v>2432.3599999999997</v>
      </c>
      <c r="F23" s="32"/>
      <c r="H23" s="3"/>
    </row>
    <row r="24" spans="1:8" ht="15.75">
      <c r="A24" s="49">
        <v>18</v>
      </c>
      <c r="B24" s="50" t="s">
        <v>87</v>
      </c>
      <c r="C24" s="6">
        <v>5941.27</v>
      </c>
      <c r="D24" s="6">
        <v>4754.06</v>
      </c>
      <c r="E24" s="7">
        <f t="shared" si="0"/>
        <v>10695.330000000002</v>
      </c>
      <c r="F24" s="32"/>
      <c r="H24" s="3"/>
    </row>
    <row r="25" spans="1:8" ht="15.75">
      <c r="A25" s="49">
        <v>19</v>
      </c>
      <c r="B25" s="50" t="s">
        <v>22</v>
      </c>
      <c r="C25" s="6">
        <v>4334.23</v>
      </c>
      <c r="D25" s="6">
        <v>3467.37</v>
      </c>
      <c r="E25" s="7">
        <f t="shared" si="0"/>
        <v>7801.599999999999</v>
      </c>
      <c r="F25" s="32"/>
      <c r="H25" s="3"/>
    </row>
    <row r="26" spans="1:8" ht="15.75">
      <c r="A26" s="49">
        <v>20</v>
      </c>
      <c r="B26" s="50" t="s">
        <v>23</v>
      </c>
      <c r="C26" s="6">
        <v>1687.01</v>
      </c>
      <c r="D26" s="6">
        <v>1349.65</v>
      </c>
      <c r="E26" s="7">
        <f t="shared" si="0"/>
        <v>3036.66</v>
      </c>
      <c r="F26" s="32"/>
      <c r="H26" s="3"/>
    </row>
    <row r="27" spans="1:8" ht="15.75">
      <c r="A27" s="49">
        <v>21</v>
      </c>
      <c r="B27" s="50" t="s">
        <v>24</v>
      </c>
      <c r="C27" s="6">
        <v>1939.65</v>
      </c>
      <c r="D27" s="6">
        <v>1551.75</v>
      </c>
      <c r="E27" s="7">
        <f t="shared" si="0"/>
        <v>3491.4</v>
      </c>
      <c r="F27" s="32"/>
      <c r="H27" s="3"/>
    </row>
    <row r="28" spans="1:8" ht="15.75">
      <c r="A28" s="49">
        <v>22</v>
      </c>
      <c r="B28" s="50" t="s">
        <v>25</v>
      </c>
      <c r="C28" s="6">
        <v>8446.37</v>
      </c>
      <c r="D28" s="6">
        <v>6756.67</v>
      </c>
      <c r="E28" s="7">
        <f t="shared" si="0"/>
        <v>15203.04</v>
      </c>
      <c r="F28" s="32"/>
      <c r="H28" s="3"/>
    </row>
    <row r="29" spans="1:8" ht="15.75">
      <c r="A29" s="49">
        <v>23</v>
      </c>
      <c r="B29" s="50" t="s">
        <v>26</v>
      </c>
      <c r="C29" s="6">
        <v>9256.12</v>
      </c>
      <c r="D29" s="6">
        <v>7407.64</v>
      </c>
      <c r="E29" s="7">
        <f t="shared" si="0"/>
        <v>16663.760000000002</v>
      </c>
      <c r="F29" s="32"/>
      <c r="H29" s="3"/>
    </row>
    <row r="30" spans="1:8" ht="15.75">
      <c r="A30" s="49">
        <v>24</v>
      </c>
      <c r="B30" s="50" t="s">
        <v>36</v>
      </c>
      <c r="C30" s="6">
        <v>707.8</v>
      </c>
      <c r="D30" s="6">
        <v>566.23</v>
      </c>
      <c r="E30" s="7">
        <f t="shared" si="0"/>
        <v>1274.03</v>
      </c>
      <c r="F30" s="32"/>
      <c r="H30" s="3"/>
    </row>
    <row r="31" spans="1:8" ht="15.75">
      <c r="A31" s="49">
        <v>25</v>
      </c>
      <c r="B31" s="50" t="s">
        <v>37</v>
      </c>
      <c r="C31" s="6">
        <v>6216.18</v>
      </c>
      <c r="D31" s="6">
        <v>4973.25</v>
      </c>
      <c r="E31" s="7">
        <f t="shared" si="0"/>
        <v>11189.43</v>
      </c>
      <c r="F31" s="32"/>
      <c r="H31" s="3"/>
    </row>
    <row r="32" spans="1:8" ht="15.75">
      <c r="A32" s="49">
        <v>26</v>
      </c>
      <c r="B32" s="50" t="s">
        <v>39</v>
      </c>
      <c r="C32" s="6">
        <v>1936.99</v>
      </c>
      <c r="D32" s="6">
        <v>1549.58</v>
      </c>
      <c r="E32" s="7">
        <f t="shared" si="0"/>
        <v>3486.5699999999997</v>
      </c>
      <c r="F32" s="32"/>
      <c r="H32" s="3"/>
    </row>
    <row r="33" spans="1:8" ht="15.75">
      <c r="A33" s="49">
        <v>27</v>
      </c>
      <c r="B33" s="50" t="s">
        <v>41</v>
      </c>
      <c r="C33" s="6">
        <v>1662.23</v>
      </c>
      <c r="D33" s="6">
        <v>1329.97</v>
      </c>
      <c r="E33" s="7">
        <f t="shared" si="0"/>
        <v>2992.2</v>
      </c>
      <c r="F33" s="32"/>
      <c r="H33" s="3"/>
    </row>
    <row r="34" spans="1:8" ht="15.75">
      <c r="A34" s="49">
        <v>28</v>
      </c>
      <c r="B34" s="50" t="s">
        <v>54</v>
      </c>
      <c r="C34" s="6">
        <v>189.66</v>
      </c>
      <c r="D34" s="6">
        <v>151.74</v>
      </c>
      <c r="E34" s="7">
        <f t="shared" si="0"/>
        <v>341.4</v>
      </c>
      <c r="F34" s="32"/>
      <c r="H34" s="3"/>
    </row>
    <row r="35" spans="1:8" ht="15.75">
      <c r="A35" s="49">
        <v>29</v>
      </c>
      <c r="B35" s="50" t="s">
        <v>55</v>
      </c>
      <c r="C35" s="6">
        <v>1095.38</v>
      </c>
      <c r="D35" s="6">
        <v>876.31</v>
      </c>
      <c r="E35" s="7">
        <f t="shared" si="0"/>
        <v>1971.69</v>
      </c>
      <c r="F35" s="32"/>
      <c r="H35" s="3"/>
    </row>
    <row r="36" spans="1:8" ht="15.75">
      <c r="A36" s="49">
        <v>30</v>
      </c>
      <c r="B36" s="50" t="s">
        <v>64</v>
      </c>
      <c r="C36" s="6">
        <v>162.59</v>
      </c>
      <c r="D36" s="6">
        <v>130.1</v>
      </c>
      <c r="E36" s="7">
        <f t="shared" si="0"/>
        <v>292.69</v>
      </c>
      <c r="F36" s="32"/>
      <c r="H36" s="3"/>
    </row>
    <row r="37" spans="1:8" ht="15.75">
      <c r="A37" s="51"/>
      <c r="B37" s="51" t="s">
        <v>27</v>
      </c>
      <c r="C37" s="57">
        <f>SUM(C7:C36)</f>
        <v>100271.94999999998</v>
      </c>
      <c r="D37" s="57">
        <f>SUM(D7:D36)</f>
        <v>80225.41000000002</v>
      </c>
      <c r="E37" s="7">
        <f t="shared" si="0"/>
        <v>180497.36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24" sqref="D24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4" t="s">
        <v>96</v>
      </c>
      <c r="C2" s="84"/>
      <c r="D2" s="84"/>
      <c r="E2" s="84"/>
      <c r="F2" s="84"/>
      <c r="G2" s="84"/>
      <c r="H2" s="84"/>
      <c r="I2" s="84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1265.44</v>
      </c>
      <c r="D6" s="40">
        <v>1012.38</v>
      </c>
      <c r="E6" s="41">
        <f>C6+D6</f>
        <v>2277.82</v>
      </c>
      <c r="F6" s="32"/>
    </row>
    <row r="7" spans="1:6" ht="15.75">
      <c r="A7" s="49">
        <v>2</v>
      </c>
      <c r="B7" s="50" t="s">
        <v>7</v>
      </c>
      <c r="C7" s="6">
        <v>617.01</v>
      </c>
      <c r="D7" s="6">
        <v>493.59</v>
      </c>
      <c r="E7" s="41">
        <f aca="true" t="shared" si="0" ref="E7:E36">C7+D7</f>
        <v>1110.6</v>
      </c>
      <c r="F7" s="32"/>
    </row>
    <row r="8" spans="1:6" ht="15.75">
      <c r="A8" s="49">
        <v>3</v>
      </c>
      <c r="B8" s="50" t="s">
        <v>8</v>
      </c>
      <c r="C8" s="1">
        <v>308.08</v>
      </c>
      <c r="D8" s="6">
        <v>246.48</v>
      </c>
      <c r="E8" s="41">
        <f t="shared" si="0"/>
        <v>554.56</v>
      </c>
      <c r="F8" s="32"/>
    </row>
    <row r="9" spans="1:6" ht="15.75">
      <c r="A9" s="49">
        <v>4</v>
      </c>
      <c r="B9" s="50" t="s">
        <v>9</v>
      </c>
      <c r="C9" s="6">
        <v>755.08</v>
      </c>
      <c r="D9" s="6">
        <v>604.07</v>
      </c>
      <c r="E9" s="41">
        <f t="shared" si="0"/>
        <v>1359.15</v>
      </c>
      <c r="F9" s="32"/>
    </row>
    <row r="10" spans="1:6" ht="15.75">
      <c r="A10" s="49">
        <v>5</v>
      </c>
      <c r="B10" s="50" t="s">
        <v>10</v>
      </c>
      <c r="C10" s="6">
        <v>913.62</v>
      </c>
      <c r="D10" s="6">
        <v>730.94</v>
      </c>
      <c r="E10" s="41">
        <f t="shared" si="0"/>
        <v>1644.56</v>
      </c>
      <c r="F10" s="32"/>
    </row>
    <row r="11" spans="1:6" ht="15.75">
      <c r="A11" s="49">
        <v>6</v>
      </c>
      <c r="B11" s="50" t="s">
        <v>53</v>
      </c>
      <c r="C11" s="6">
        <v>1755.37</v>
      </c>
      <c r="D11" s="6">
        <v>1404.31</v>
      </c>
      <c r="E11" s="41">
        <f t="shared" si="0"/>
        <v>3159.68</v>
      </c>
      <c r="F11" s="32"/>
    </row>
    <row r="12" spans="1:6" ht="15.75">
      <c r="A12" s="49">
        <v>7</v>
      </c>
      <c r="B12" s="50" t="s">
        <v>11</v>
      </c>
      <c r="C12" s="6">
        <v>159.35</v>
      </c>
      <c r="D12" s="6">
        <v>127.49</v>
      </c>
      <c r="E12" s="41">
        <f t="shared" si="0"/>
        <v>286.84</v>
      </c>
      <c r="F12" s="32"/>
    </row>
    <row r="13" spans="1:6" ht="15.75">
      <c r="A13" s="49">
        <v>8</v>
      </c>
      <c r="B13" s="50" t="s">
        <v>12</v>
      </c>
      <c r="C13" s="6">
        <v>312.63</v>
      </c>
      <c r="D13" s="6">
        <v>250.12</v>
      </c>
      <c r="E13" s="41">
        <f t="shared" si="0"/>
        <v>562.75</v>
      </c>
      <c r="F13" s="32"/>
    </row>
    <row r="14" spans="1:6" ht="15.75">
      <c r="A14" s="49">
        <v>9</v>
      </c>
      <c r="B14" s="50" t="s">
        <v>13</v>
      </c>
      <c r="C14" s="6">
        <v>1853.44</v>
      </c>
      <c r="D14" s="6">
        <v>1482.75</v>
      </c>
      <c r="E14" s="41">
        <f t="shared" si="0"/>
        <v>3336.19</v>
      </c>
      <c r="F14" s="32"/>
    </row>
    <row r="15" spans="1:6" ht="15.75">
      <c r="A15" s="49">
        <v>10</v>
      </c>
      <c r="B15" s="50" t="s">
        <v>14</v>
      </c>
      <c r="C15" s="6">
        <v>79.68</v>
      </c>
      <c r="D15" s="6">
        <v>63.74</v>
      </c>
      <c r="E15" s="41">
        <f t="shared" si="0"/>
        <v>143.42000000000002</v>
      </c>
      <c r="F15" s="32"/>
    </row>
    <row r="16" spans="1:6" ht="15.75">
      <c r="A16" s="49">
        <v>11</v>
      </c>
      <c r="B16" s="50" t="s">
        <v>15</v>
      </c>
      <c r="C16" s="6">
        <v>308.08</v>
      </c>
      <c r="D16" s="6">
        <v>246.48</v>
      </c>
      <c r="E16" s="41">
        <f t="shared" si="0"/>
        <v>554.56</v>
      </c>
      <c r="F16" s="32"/>
    </row>
    <row r="17" spans="1:6" ht="15.75">
      <c r="A17" s="49">
        <v>12</v>
      </c>
      <c r="B17" s="50" t="s">
        <v>16</v>
      </c>
      <c r="C17" s="6">
        <v>457.23</v>
      </c>
      <c r="D17" s="6">
        <v>365.79</v>
      </c>
      <c r="E17" s="41">
        <f t="shared" si="0"/>
        <v>823.02</v>
      </c>
      <c r="F17" s="32"/>
    </row>
    <row r="18" spans="1:6" ht="15.75">
      <c r="A18" s="49">
        <v>13</v>
      </c>
      <c r="B18" s="50" t="s">
        <v>17</v>
      </c>
      <c r="C18" s="6">
        <v>159.35</v>
      </c>
      <c r="D18" s="6">
        <v>127.49</v>
      </c>
      <c r="E18" s="41">
        <f t="shared" si="0"/>
        <v>286.84</v>
      </c>
      <c r="F18" s="32"/>
    </row>
    <row r="19" spans="1:6" ht="15.75">
      <c r="A19" s="49">
        <v>14</v>
      </c>
      <c r="B19" s="50" t="s">
        <v>18</v>
      </c>
      <c r="C19" s="6">
        <v>956.94</v>
      </c>
      <c r="D19" s="6">
        <v>765.58</v>
      </c>
      <c r="E19" s="41">
        <f t="shared" si="0"/>
        <v>1722.52</v>
      </c>
      <c r="F19" s="32"/>
    </row>
    <row r="20" spans="1:6" ht="15.75">
      <c r="A20" s="49">
        <v>15</v>
      </c>
      <c r="B20" s="50" t="s">
        <v>19</v>
      </c>
      <c r="C20" s="6">
        <v>1721.93</v>
      </c>
      <c r="D20" s="6">
        <v>1377.63</v>
      </c>
      <c r="E20" s="41">
        <f t="shared" si="0"/>
        <v>3099.5600000000004</v>
      </c>
      <c r="F20" s="32"/>
    </row>
    <row r="21" spans="1:6" ht="15.75">
      <c r="A21" s="49">
        <v>16</v>
      </c>
      <c r="B21" s="50" t="s">
        <v>20</v>
      </c>
      <c r="C21" s="6">
        <v>308.08</v>
      </c>
      <c r="D21" s="6">
        <v>246.48</v>
      </c>
      <c r="E21" s="41">
        <f t="shared" si="0"/>
        <v>554.56</v>
      </c>
      <c r="F21" s="32"/>
    </row>
    <row r="22" spans="1:6" ht="15.75">
      <c r="A22" s="49">
        <v>17</v>
      </c>
      <c r="B22" s="50" t="s">
        <v>21</v>
      </c>
      <c r="C22" s="6">
        <v>468.27</v>
      </c>
      <c r="D22" s="6">
        <v>374.61</v>
      </c>
      <c r="E22" s="41">
        <f t="shared" si="0"/>
        <v>842.88</v>
      </c>
      <c r="F22" s="32"/>
    </row>
    <row r="23" spans="1:6" ht="15.75">
      <c r="A23" s="49">
        <v>18</v>
      </c>
      <c r="B23" s="50" t="s">
        <v>87</v>
      </c>
      <c r="C23" s="6">
        <v>478.13</v>
      </c>
      <c r="D23" s="6">
        <v>382.52</v>
      </c>
      <c r="E23" s="41">
        <f t="shared" si="0"/>
        <v>860.65</v>
      </c>
      <c r="F23" s="32"/>
    </row>
    <row r="24" spans="1:6" ht="15.75">
      <c r="A24" s="49">
        <v>19</v>
      </c>
      <c r="B24" s="50" t="s">
        <v>22</v>
      </c>
      <c r="C24" s="6">
        <v>1890.96</v>
      </c>
      <c r="D24" s="6">
        <v>1512.76</v>
      </c>
      <c r="E24" s="41">
        <f t="shared" si="0"/>
        <v>3403.7200000000003</v>
      </c>
      <c r="F24" s="32"/>
    </row>
    <row r="25" spans="1:6" ht="15.75">
      <c r="A25" s="49">
        <v>20</v>
      </c>
      <c r="B25" s="50" t="s">
        <v>23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.75">
      <c r="A26" s="49">
        <v>21</v>
      </c>
      <c r="B26" s="50" t="s">
        <v>24</v>
      </c>
      <c r="C26" s="6">
        <v>319.54</v>
      </c>
      <c r="D26" s="6">
        <v>255.62</v>
      </c>
      <c r="E26" s="41">
        <f t="shared" si="0"/>
        <v>575.1600000000001</v>
      </c>
      <c r="F26" s="32"/>
    </row>
    <row r="27" spans="1:6" ht="15.75">
      <c r="A27" s="49">
        <v>22</v>
      </c>
      <c r="B27" s="50" t="s">
        <v>25</v>
      </c>
      <c r="C27" s="6">
        <v>2020.55</v>
      </c>
      <c r="D27" s="6">
        <v>1616.46</v>
      </c>
      <c r="E27" s="41">
        <f t="shared" si="0"/>
        <v>3637.01</v>
      </c>
      <c r="F27" s="32"/>
    </row>
    <row r="28" spans="1:6" ht="15.75">
      <c r="A28" s="49">
        <v>23</v>
      </c>
      <c r="B28" s="50" t="s">
        <v>26</v>
      </c>
      <c r="C28" s="6">
        <v>3492.86</v>
      </c>
      <c r="D28" s="6">
        <v>2794.28</v>
      </c>
      <c r="E28" s="41">
        <f t="shared" si="0"/>
        <v>6287.14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159.77</v>
      </c>
      <c r="D30" s="6">
        <v>127.81</v>
      </c>
      <c r="E30" s="41">
        <f t="shared" si="0"/>
        <v>287.58000000000004</v>
      </c>
      <c r="F30" s="32"/>
    </row>
    <row r="31" spans="1:6" ht="15.75">
      <c r="A31" s="49">
        <v>26</v>
      </c>
      <c r="B31" s="50" t="s">
        <v>39</v>
      </c>
      <c r="C31" s="6">
        <v>457.23</v>
      </c>
      <c r="D31" s="6">
        <v>365.79</v>
      </c>
      <c r="E31" s="41">
        <f t="shared" si="0"/>
        <v>823.02</v>
      </c>
      <c r="F31" s="32"/>
    </row>
    <row r="32" spans="1:6" ht="15.75">
      <c r="A32" s="49">
        <v>27</v>
      </c>
      <c r="B32" s="50" t="s">
        <v>41</v>
      </c>
      <c r="C32" s="6">
        <v>876.42</v>
      </c>
      <c r="D32" s="6">
        <v>701.2</v>
      </c>
      <c r="E32" s="41">
        <f t="shared" si="0"/>
        <v>1577.62</v>
      </c>
      <c r="F32" s="32"/>
    </row>
    <row r="33" spans="1:6" ht="15.75">
      <c r="A33" s="49">
        <v>28</v>
      </c>
      <c r="B33" s="50" t="s">
        <v>54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.75">
      <c r="A34" s="49">
        <v>29</v>
      </c>
      <c r="B34" s="50" t="s">
        <v>55</v>
      </c>
      <c r="C34" s="6">
        <v>440.52</v>
      </c>
      <c r="D34" s="6">
        <v>352.44</v>
      </c>
      <c r="E34" s="41">
        <f t="shared" si="0"/>
        <v>792.96</v>
      </c>
      <c r="F34" s="32"/>
    </row>
    <row r="35" spans="1:6" ht="15.75">
      <c r="A35" s="49">
        <v>30</v>
      </c>
      <c r="B35" s="50" t="s">
        <v>64</v>
      </c>
      <c r="C35" s="6">
        <v>486.09</v>
      </c>
      <c r="D35" s="6">
        <v>388.86</v>
      </c>
      <c r="E35" s="41">
        <f t="shared" si="0"/>
        <v>874.95</v>
      </c>
      <c r="F35" s="32"/>
    </row>
    <row r="36" spans="1:6" ht="15.75">
      <c r="A36" s="62"/>
      <c r="B36" s="51" t="s">
        <v>27</v>
      </c>
      <c r="C36" s="57">
        <f>SUM(C6:C35)</f>
        <v>23329.73</v>
      </c>
      <c r="D36" s="57">
        <f>SUM(D6:D35)</f>
        <v>18664.150000000005</v>
      </c>
      <c r="E36" s="41">
        <f t="shared" si="0"/>
        <v>41993.880000000005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1">
      <selection activeCell="O19" sqref="O19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97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1" ht="15.75">
      <c r="A16" s="49">
        <v>9</v>
      </c>
      <c r="B16" s="50" t="s">
        <v>13</v>
      </c>
      <c r="C16" s="6">
        <v>50.73</v>
      </c>
      <c r="D16" s="6">
        <v>57.35</v>
      </c>
      <c r="E16" s="62"/>
      <c r="F16" s="56">
        <f t="shared" si="0"/>
        <v>108.08</v>
      </c>
      <c r="H16" s="6">
        <v>49.74</v>
      </c>
      <c r="I16" s="6">
        <v>57.35</v>
      </c>
      <c r="J16" s="62"/>
      <c r="K16" s="56">
        <f t="shared" si="1"/>
        <v>107.09</v>
      </c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50.73</v>
      </c>
      <c r="D38" s="57">
        <f>SUM(D8:D37)</f>
        <v>57.35</v>
      </c>
      <c r="E38" s="57">
        <f>SUM(E8:E37)</f>
        <v>0</v>
      </c>
      <c r="F38" s="56">
        <f t="shared" si="0"/>
        <v>108.08</v>
      </c>
      <c r="H38" s="57">
        <f>SUM(H8:H37)</f>
        <v>49.74</v>
      </c>
      <c r="I38" s="57">
        <f>SUM(I8:I37)</f>
        <v>57.35</v>
      </c>
      <c r="J38" s="57">
        <f>SUM(J8:J37)</f>
        <v>0</v>
      </c>
      <c r="K38" s="56">
        <f t="shared" si="1"/>
        <v>107.09</v>
      </c>
    </row>
    <row r="44" spans="7:8" ht="12.75">
      <c r="G44" s="86" t="s">
        <v>92</v>
      </c>
      <c r="H44" s="86"/>
    </row>
    <row r="45" spans="7:9" ht="12.75">
      <c r="G45" s="86"/>
      <c r="H45" s="86"/>
      <c r="I45" s="3">
        <f>F38+K38</f>
        <v>215.17000000000002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36" sqref="C36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98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39874.48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12943.75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7012.37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32097.46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75758.86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53163.81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111217.01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24642.98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28417.76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5150.09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30734.81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8549.06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1611.83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15132.14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42468.28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3295.43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1984.63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49417.85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43141.77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5289.67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5075.44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65483.38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34826.84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489.55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19958.42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2770.15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1315.43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3214.56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4042.66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1330.92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730411.3900000004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28" sqref="C28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7" t="s">
        <v>99</v>
      </c>
      <c r="B4" s="87"/>
      <c r="C4" s="87"/>
      <c r="D4" s="87"/>
      <c r="E4" s="87"/>
      <c r="F4" s="87"/>
      <c r="G4" s="87"/>
      <c r="H4" s="87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37389.84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/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905.83</v>
      </c>
    </row>
    <row r="10" spans="1:3" ht="15.75">
      <c r="A10" s="49">
        <v>4</v>
      </c>
      <c r="B10" s="50" t="s">
        <v>9</v>
      </c>
      <c r="C10" s="6">
        <v>7777.51</v>
      </c>
    </row>
    <row r="11" spans="1:3" ht="15.75">
      <c r="A11" s="49">
        <v>5</v>
      </c>
      <c r="B11" s="50" t="s">
        <v>10</v>
      </c>
      <c r="C11" s="6">
        <v>21071.38</v>
      </c>
    </row>
    <row r="12" spans="1:3" ht="15.75">
      <c r="A12" s="49">
        <v>6</v>
      </c>
      <c r="B12" s="50" t="s">
        <v>53</v>
      </c>
      <c r="C12" s="6">
        <v>13007.44</v>
      </c>
    </row>
    <row r="13" spans="1:3" ht="15.75">
      <c r="A13" s="49">
        <v>7</v>
      </c>
      <c r="B13" s="50" t="s">
        <v>11</v>
      </c>
      <c r="C13" s="6">
        <v>65164.78</v>
      </c>
    </row>
    <row r="14" spans="1:3" ht="15.75">
      <c r="A14" s="49">
        <v>8</v>
      </c>
      <c r="B14" s="50" t="s">
        <v>12</v>
      </c>
      <c r="C14" s="6">
        <v>15483.97</v>
      </c>
    </row>
    <row r="15" spans="1:3" ht="15.75">
      <c r="A15" s="49">
        <v>9</v>
      </c>
      <c r="B15" s="50" t="s">
        <v>13</v>
      </c>
      <c r="C15" s="6">
        <v>9041.86</v>
      </c>
    </row>
    <row r="16" spans="1:3" ht="15.75">
      <c r="A16" s="49">
        <v>10</v>
      </c>
      <c r="B16" s="50" t="s">
        <v>14</v>
      </c>
      <c r="C16" s="6">
        <v>2772.1</v>
      </c>
    </row>
    <row r="17" spans="1:3" ht="15.75">
      <c r="A17" s="49">
        <v>11</v>
      </c>
      <c r="B17" s="50" t="s">
        <v>15</v>
      </c>
      <c r="C17" s="6">
        <v>12376.19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8161.94</v>
      </c>
    </row>
    <row r="21" spans="1:3" ht="15.75">
      <c r="A21" s="49">
        <v>15</v>
      </c>
      <c r="B21" s="50" t="s">
        <v>19</v>
      </c>
      <c r="C21" s="6">
        <v>11539.46</v>
      </c>
    </row>
    <row r="22" spans="1:3" ht="15.75">
      <c r="A22" s="49">
        <v>16</v>
      </c>
      <c r="B22" s="50" t="s">
        <v>20</v>
      </c>
      <c r="C22" s="6">
        <v>2843.9</v>
      </c>
    </row>
    <row r="23" spans="1:3" ht="15.75">
      <c r="A23" s="49">
        <v>17</v>
      </c>
      <c r="B23" s="50" t="s">
        <v>21</v>
      </c>
      <c r="C23" s="6">
        <v>3288</v>
      </c>
    </row>
    <row r="24" spans="1:3" ht="15.75">
      <c r="A24" s="49">
        <v>18</v>
      </c>
      <c r="B24" s="50" t="s">
        <v>87</v>
      </c>
      <c r="C24" s="6">
        <v>11429.8</v>
      </c>
    </row>
    <row r="25" spans="1:3" ht="15.75">
      <c r="A25" s="49">
        <v>19</v>
      </c>
      <c r="B25" s="50" t="s">
        <v>22</v>
      </c>
      <c r="C25" s="6">
        <v>26495.7</v>
      </c>
    </row>
    <row r="26" spans="1:3" ht="15.75">
      <c r="A26" s="49">
        <v>20</v>
      </c>
      <c r="B26" s="50" t="s">
        <v>23</v>
      </c>
      <c r="C26" s="6">
        <v>2542.51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18194.3</v>
      </c>
    </row>
    <row r="29" spans="1:3" ht="15.75">
      <c r="A29" s="49">
        <v>23</v>
      </c>
      <c r="B29" s="50" t="s">
        <v>26</v>
      </c>
      <c r="C29" s="6">
        <v>781.44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4730.09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>
        <v>1978.16</v>
      </c>
    </row>
    <row r="36" spans="1:3" ht="15.75">
      <c r="A36" s="49">
        <v>30</v>
      </c>
      <c r="B36" s="50" t="s">
        <v>64</v>
      </c>
      <c r="C36" s="6">
        <v>1200.4</v>
      </c>
    </row>
    <row r="37" spans="1:3" ht="15.75">
      <c r="A37" s="51"/>
      <c r="B37" s="51" t="s">
        <v>27</v>
      </c>
      <c r="C37" s="56">
        <f>SUM(C7:C36)</f>
        <v>278176.60000000003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D25" sqref="D2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7" t="s">
        <v>100</v>
      </c>
      <c r="B3" s="87"/>
      <c r="C3" s="87"/>
      <c r="D3" s="87"/>
      <c r="E3" s="87"/>
      <c r="F3" s="87"/>
      <c r="G3" s="87"/>
    </row>
    <row r="4" spans="1:7" ht="15">
      <c r="A4" s="88"/>
      <c r="B4" s="88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22493.95</v>
      </c>
      <c r="D6" s="6">
        <v>37432.31</v>
      </c>
      <c r="E6" s="7">
        <f>C6+D6</f>
        <v>59926.259999999995</v>
      </c>
      <c r="F6" s="32"/>
      <c r="G6" s="32"/>
    </row>
    <row r="7" spans="1:7" ht="15.75">
      <c r="A7" s="49">
        <v>2</v>
      </c>
      <c r="B7" s="50" t="s">
        <v>7</v>
      </c>
      <c r="C7" s="6">
        <v>2940.15</v>
      </c>
      <c r="D7" s="6">
        <v>4395.52</v>
      </c>
      <c r="E7" s="7">
        <f aca="true" t="shared" si="0" ref="E7:E36">C7+D7</f>
        <v>7335.67</v>
      </c>
      <c r="F7" s="32"/>
      <c r="G7" s="32"/>
    </row>
    <row r="8" spans="1:7" ht="15.75">
      <c r="A8" s="49">
        <v>3</v>
      </c>
      <c r="B8" s="50" t="s">
        <v>8</v>
      </c>
      <c r="C8" s="6">
        <v>40.69</v>
      </c>
      <c r="D8" s="6">
        <v>849.88</v>
      </c>
      <c r="E8" s="7">
        <f t="shared" si="0"/>
        <v>890.5699999999999</v>
      </c>
      <c r="F8" s="32"/>
      <c r="G8" s="32"/>
    </row>
    <row r="9" spans="1:7" ht="15.75">
      <c r="A9" s="49">
        <v>4</v>
      </c>
      <c r="B9" s="50" t="s">
        <v>9</v>
      </c>
      <c r="C9" s="6">
        <v>7090.12</v>
      </c>
      <c r="D9" s="6">
        <v>11216.31</v>
      </c>
      <c r="E9" s="7">
        <f t="shared" si="0"/>
        <v>18306.43</v>
      </c>
      <c r="F9" s="32"/>
      <c r="G9" s="32"/>
    </row>
    <row r="10" spans="1:7" ht="15.75">
      <c r="A10" s="49">
        <v>5</v>
      </c>
      <c r="B10" s="50" t="s">
        <v>10</v>
      </c>
      <c r="C10" s="6">
        <v>17572.25</v>
      </c>
      <c r="D10" s="6">
        <v>54406.61</v>
      </c>
      <c r="E10" s="7">
        <f t="shared" si="0"/>
        <v>71978.86</v>
      </c>
      <c r="F10" s="32"/>
      <c r="G10" s="32"/>
    </row>
    <row r="11" spans="1:7" ht="15.75">
      <c r="A11" s="49">
        <v>6</v>
      </c>
      <c r="B11" s="50" t="s">
        <v>53</v>
      </c>
      <c r="C11" s="6">
        <v>20950.7</v>
      </c>
      <c r="D11" s="6">
        <v>27802.71</v>
      </c>
      <c r="E11" s="7">
        <f t="shared" si="0"/>
        <v>48753.41</v>
      </c>
      <c r="F11" s="32"/>
      <c r="G11" s="32"/>
    </row>
    <row r="12" spans="1:7" ht="15.75">
      <c r="A12" s="49">
        <v>7</v>
      </c>
      <c r="B12" s="50" t="s">
        <v>11</v>
      </c>
      <c r="C12" s="6">
        <v>57358.89</v>
      </c>
      <c r="D12" s="6">
        <v>89077.39</v>
      </c>
      <c r="E12" s="7">
        <f t="shared" si="0"/>
        <v>146436.28</v>
      </c>
      <c r="F12" s="32"/>
      <c r="G12" s="32"/>
    </row>
    <row r="13" spans="1:7" ht="15.75">
      <c r="A13" s="49">
        <v>8</v>
      </c>
      <c r="B13" s="50" t="s">
        <v>12</v>
      </c>
      <c r="C13" s="6">
        <v>9896.9</v>
      </c>
      <c r="D13" s="6">
        <v>25192.88</v>
      </c>
      <c r="E13" s="7">
        <f t="shared" si="0"/>
        <v>35089.78</v>
      </c>
      <c r="F13" s="32"/>
      <c r="G13" s="32"/>
    </row>
    <row r="14" spans="1:7" ht="15.75">
      <c r="A14" s="49">
        <v>9</v>
      </c>
      <c r="B14" s="50" t="s">
        <v>13</v>
      </c>
      <c r="C14" s="6">
        <v>11901.47</v>
      </c>
      <c r="D14" s="6">
        <v>17354.55</v>
      </c>
      <c r="E14" s="7">
        <f t="shared" si="0"/>
        <v>29256.019999999997</v>
      </c>
      <c r="F14" s="32"/>
      <c r="G14" s="32"/>
    </row>
    <row r="15" spans="1:7" ht="15.75">
      <c r="A15" s="49">
        <v>10</v>
      </c>
      <c r="B15" s="50" t="s">
        <v>14</v>
      </c>
      <c r="C15" s="6">
        <v>1500.25</v>
      </c>
      <c r="D15" s="6">
        <v>1580.42</v>
      </c>
      <c r="E15" s="7">
        <f t="shared" si="0"/>
        <v>3080.67</v>
      </c>
      <c r="F15" s="32"/>
      <c r="G15" s="32"/>
    </row>
    <row r="16" spans="1:7" ht="15.75">
      <c r="A16" s="49">
        <v>11</v>
      </c>
      <c r="B16" s="50" t="s">
        <v>15</v>
      </c>
      <c r="C16" s="6">
        <v>15210.18</v>
      </c>
      <c r="D16" s="6">
        <v>27490.9</v>
      </c>
      <c r="E16" s="7">
        <f t="shared" si="0"/>
        <v>42701.08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11874.05</v>
      </c>
      <c r="D19" s="6">
        <v>11494.44</v>
      </c>
      <c r="E19" s="7">
        <f t="shared" si="0"/>
        <v>23368.489999999998</v>
      </c>
      <c r="F19" s="32"/>
      <c r="G19" s="32"/>
    </row>
    <row r="20" spans="1:7" ht="15.75">
      <c r="A20" s="49">
        <v>15</v>
      </c>
      <c r="B20" s="50" t="s">
        <v>19</v>
      </c>
      <c r="C20" s="6">
        <v>20579.03</v>
      </c>
      <c r="D20" s="6">
        <v>28445.51</v>
      </c>
      <c r="E20" s="7">
        <f t="shared" si="0"/>
        <v>49024.53999999999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11994.42</v>
      </c>
      <c r="D23" s="6">
        <v>27083.18</v>
      </c>
      <c r="E23" s="7">
        <f t="shared" si="0"/>
        <v>39077.6</v>
      </c>
      <c r="F23" s="32"/>
      <c r="G23" s="32"/>
    </row>
    <row r="24" spans="1:7" ht="15.75">
      <c r="A24" s="49">
        <v>19</v>
      </c>
      <c r="B24" s="50" t="s">
        <v>22</v>
      </c>
      <c r="C24" s="6">
        <v>13190.85</v>
      </c>
      <c r="D24" s="6">
        <v>25565.4</v>
      </c>
      <c r="E24" s="7">
        <f t="shared" si="0"/>
        <v>38756.25</v>
      </c>
      <c r="F24" s="32"/>
      <c r="G24" s="32"/>
    </row>
    <row r="25" spans="1:7" ht="15.75">
      <c r="A25" s="49">
        <v>20</v>
      </c>
      <c r="B25" s="50" t="s">
        <v>23</v>
      </c>
      <c r="C25" s="6">
        <v>3097.55</v>
      </c>
      <c r="D25" s="6">
        <v>3097.84</v>
      </c>
      <c r="E25" s="7">
        <f t="shared" si="0"/>
        <v>6195.39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29181.95</v>
      </c>
      <c r="D27" s="6">
        <v>44134.87</v>
      </c>
      <c r="E27" s="7">
        <f t="shared" si="0"/>
        <v>73316.82</v>
      </c>
      <c r="F27" s="32"/>
      <c r="G27" s="32"/>
    </row>
    <row r="28" spans="1:7" ht="15.75">
      <c r="A28" s="49">
        <v>23</v>
      </c>
      <c r="B28" s="50" t="s">
        <v>26</v>
      </c>
      <c r="C28" s="6">
        <v>5985.95</v>
      </c>
      <c r="D28" s="6">
        <v>6302.91</v>
      </c>
      <c r="E28" s="7">
        <f t="shared" si="0"/>
        <v>12288.86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8502.11</v>
      </c>
      <c r="D30" s="6">
        <v>11991.54</v>
      </c>
      <c r="E30" s="7">
        <f t="shared" si="0"/>
        <v>20493.65</v>
      </c>
      <c r="F30" s="32"/>
      <c r="G30" s="32"/>
    </row>
    <row r="31" spans="1:7" ht="15.75">
      <c r="A31" s="49">
        <v>26</v>
      </c>
      <c r="B31" s="50" t="s">
        <v>39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1574.69</v>
      </c>
      <c r="D34" s="6">
        <v>6590.93</v>
      </c>
      <c r="E34" s="7">
        <f t="shared" si="0"/>
        <v>8165.620000000001</v>
      </c>
      <c r="F34" s="32"/>
      <c r="G34" s="32"/>
    </row>
    <row r="35" spans="1:7" ht="15.75">
      <c r="A35" s="49">
        <v>30</v>
      </c>
      <c r="B35" s="50" t="s">
        <v>64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27</v>
      </c>
      <c r="C36" s="6">
        <f>SUM(C6:C35)</f>
        <v>272936.14999999997</v>
      </c>
      <c r="D36" s="6">
        <f>SUM(D6:D35)</f>
        <v>461506.1</v>
      </c>
      <c r="E36" s="7">
        <f t="shared" si="0"/>
        <v>734442.25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34" sqref="G34:H34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90" t="s">
        <v>101</v>
      </c>
      <c r="B3" s="90"/>
      <c r="C3" s="90"/>
      <c r="D3" s="90"/>
      <c r="E3" s="90"/>
      <c r="F3" s="90"/>
    </row>
    <row r="4" spans="1:6" ht="15">
      <c r="A4" s="89"/>
      <c r="B4" s="89"/>
      <c r="C4" s="89"/>
      <c r="D4" s="89"/>
      <c r="E4" s="89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12240</v>
      </c>
      <c r="D6" s="55">
        <v>1920</v>
      </c>
    </row>
    <row r="7" spans="1:4" ht="15.75">
      <c r="A7" s="49">
        <v>2</v>
      </c>
      <c r="B7" s="50" t="s">
        <v>7</v>
      </c>
      <c r="C7" s="55">
        <v>600</v>
      </c>
      <c r="D7" s="55"/>
    </row>
    <row r="8" spans="1:4" ht="15.75">
      <c r="A8" s="49">
        <v>3</v>
      </c>
      <c r="B8" s="50" t="s">
        <v>8</v>
      </c>
      <c r="C8" s="55">
        <v>240</v>
      </c>
      <c r="D8" s="55"/>
    </row>
    <row r="9" spans="1:4" ht="15.75">
      <c r="A9" s="49">
        <v>4</v>
      </c>
      <c r="B9" s="50" t="s">
        <v>9</v>
      </c>
      <c r="C9" s="55">
        <v>2520</v>
      </c>
      <c r="D9" s="55"/>
    </row>
    <row r="10" spans="1:4" ht="15.75">
      <c r="A10" s="49">
        <v>5</v>
      </c>
      <c r="B10" s="50" t="s">
        <v>10</v>
      </c>
      <c r="C10" s="55">
        <v>9360</v>
      </c>
      <c r="D10" s="55">
        <v>480</v>
      </c>
    </row>
    <row r="11" spans="1:4" ht="15.75">
      <c r="A11" s="49">
        <v>6</v>
      </c>
      <c r="B11" s="50" t="s">
        <v>53</v>
      </c>
      <c r="C11" s="55">
        <v>7320</v>
      </c>
      <c r="D11" s="55">
        <v>480</v>
      </c>
    </row>
    <row r="12" spans="1:4" ht="15.75">
      <c r="A12" s="49">
        <v>7</v>
      </c>
      <c r="B12" s="50" t="s">
        <v>11</v>
      </c>
      <c r="C12" s="55">
        <v>23520</v>
      </c>
      <c r="D12" s="55">
        <v>3240</v>
      </c>
    </row>
    <row r="13" spans="1:4" ht="15.75">
      <c r="A13" s="49">
        <v>8</v>
      </c>
      <c r="B13" s="50" t="s">
        <v>12</v>
      </c>
      <c r="C13" s="55">
        <v>5640</v>
      </c>
      <c r="D13" s="55">
        <v>240</v>
      </c>
    </row>
    <row r="14" spans="1:4" ht="15.75">
      <c r="A14" s="49">
        <v>9</v>
      </c>
      <c r="B14" s="50" t="s">
        <v>13</v>
      </c>
      <c r="C14" s="55">
        <v>3960</v>
      </c>
      <c r="D14" s="55"/>
    </row>
    <row r="15" spans="1:4" ht="15.75">
      <c r="A15" s="49">
        <v>10</v>
      </c>
      <c r="B15" s="50" t="s">
        <v>14</v>
      </c>
      <c r="C15" s="55">
        <v>840</v>
      </c>
      <c r="D15" s="55"/>
    </row>
    <row r="16" spans="1:4" ht="15.75">
      <c r="A16" s="49">
        <v>11</v>
      </c>
      <c r="B16" s="50" t="s">
        <v>15</v>
      </c>
      <c r="C16" s="55">
        <v>4440</v>
      </c>
      <c r="D16" s="55">
        <v>480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4320</v>
      </c>
      <c r="D19" s="55"/>
    </row>
    <row r="20" spans="1:4" ht="15.75">
      <c r="A20" s="49">
        <v>15</v>
      </c>
      <c r="B20" s="50" t="s">
        <v>19</v>
      </c>
      <c r="C20" s="55">
        <v>5760</v>
      </c>
      <c r="D20" s="55">
        <v>120</v>
      </c>
    </row>
    <row r="21" spans="1:4" ht="15.75">
      <c r="A21" s="49">
        <v>16</v>
      </c>
      <c r="B21" s="50" t="s">
        <v>20</v>
      </c>
      <c r="C21" s="55">
        <v>480</v>
      </c>
      <c r="D21" s="55">
        <v>480</v>
      </c>
    </row>
    <row r="22" spans="1:4" ht="15.75">
      <c r="A22" s="49">
        <v>17</v>
      </c>
      <c r="B22" s="50" t="s">
        <v>21</v>
      </c>
      <c r="C22" s="55">
        <v>240</v>
      </c>
      <c r="D22" s="55"/>
    </row>
    <row r="23" spans="1:4" ht="15.75">
      <c r="A23" s="49">
        <v>18</v>
      </c>
      <c r="B23" s="50" t="s">
        <v>87</v>
      </c>
      <c r="C23" s="55">
        <v>5280</v>
      </c>
      <c r="D23" s="55">
        <v>120</v>
      </c>
    </row>
    <row r="24" spans="1:4" ht="15.75">
      <c r="A24" s="49">
        <v>19</v>
      </c>
      <c r="B24" s="50" t="s">
        <v>22</v>
      </c>
      <c r="C24" s="55">
        <v>7680</v>
      </c>
      <c r="D24" s="55">
        <v>960</v>
      </c>
    </row>
    <row r="25" spans="1:4" ht="15.75">
      <c r="A25" s="49">
        <v>20</v>
      </c>
      <c r="B25" s="50" t="s">
        <v>23</v>
      </c>
      <c r="C25" s="55">
        <v>960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9720</v>
      </c>
      <c r="D27" s="55">
        <v>480</v>
      </c>
    </row>
    <row r="28" spans="1:4" ht="15.75">
      <c r="A28" s="49">
        <v>23</v>
      </c>
      <c r="B28" s="50" t="s">
        <v>26</v>
      </c>
      <c r="C28" s="55">
        <v>1320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3000</v>
      </c>
      <c r="D30" s="55">
        <v>480</v>
      </c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1440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111000</v>
      </c>
      <c r="D36" s="56">
        <f>SUM(D6:D35)</f>
        <v>9480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24" sqref="C24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102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1295.29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17732.34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26785.5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43481.04</v>
      </c>
    </row>
    <row r="24" spans="1:3" ht="15.75">
      <c r="A24" s="49">
        <v>19</v>
      </c>
      <c r="B24" s="50" t="s">
        <v>22</v>
      </c>
      <c r="C24" s="55">
        <v>11821.54</v>
      </c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101115.71000000002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2023-04-24T09:46:29Z</cp:lastPrinted>
  <dcterms:created xsi:type="dcterms:W3CDTF">2011-06-30T06:54:46Z</dcterms:created>
  <dcterms:modified xsi:type="dcterms:W3CDTF">2023-04-24T10:37:34Z</dcterms:modified>
  <cp:category/>
  <cp:version/>
  <cp:contentType/>
  <cp:contentStatus/>
</cp:coreProperties>
</file>